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yamamori\AppData\Local\Temp\"/>
    </mc:Choice>
  </mc:AlternateContent>
  <xr:revisionPtr revIDLastSave="0" documentId="8_{7E032F84-D574-4F6D-9041-6AD07C3DC41E}" xr6:coauthVersionLast="47" xr6:coauthVersionMax="47" xr10:uidLastSave="{00000000-0000-0000-0000-000000000000}"/>
  <bookViews>
    <workbookView xWindow="1950" yWindow="1950" windowWidth="21600" windowHeight="11385" tabRatio="947" xr2:uid="{00000000-000D-0000-FFFF-FFFF00000000}"/>
  </bookViews>
  <sheets>
    <sheet name="総括表" sheetId="15" r:id="rId1"/>
    <sheet name="数量表" sheetId="16" r:id="rId2"/>
  </sheets>
  <definedNames>
    <definedName name="__123Graph_A" localSheetId="1" hidden="1">#REF!</definedName>
    <definedName name="__123Graph_A">#REF!</definedName>
    <definedName name="__123Graph_AG1" localSheetId="1" hidden="1">#REF!</definedName>
    <definedName name="__123Graph_AG1">#REF!</definedName>
    <definedName name="__123Graph_AG2" localSheetId="1" hidden="1">#REF!</definedName>
    <definedName name="__123Graph_AG2">#REF!</definedName>
    <definedName name="__123Graph_AG3">#REF!</definedName>
    <definedName name="__123Graph_AG4">#REF!</definedName>
    <definedName name="__123Graph_AG5">#REF!</definedName>
    <definedName name="__123Graph_AG6">#REF!</definedName>
    <definedName name="__123Graph_AG7">#REF!</definedName>
    <definedName name="__123Graph_AG8">#REF!</definedName>
    <definedName name="__123Graph_BG1">#REF!</definedName>
    <definedName name="__123Graph_BG2">#REF!</definedName>
    <definedName name="__123Graph_BG3">#REF!</definedName>
    <definedName name="__123Graph_BG4">#REF!</definedName>
    <definedName name="__123Graph_BG5">#REF!</definedName>
    <definedName name="__123Graph_BG6">#REF!</definedName>
    <definedName name="__123Graph_BG7">#REF!</definedName>
    <definedName name="__123Graph_BG8">#REF!</definedName>
    <definedName name="__123Graph_Bテストグラフ">#REF!</definedName>
    <definedName name="__123Graph_CG1">#REF!</definedName>
    <definedName name="__123Graph_CG2">#REF!</definedName>
    <definedName name="__123Graph_CG3">#REF!</definedName>
    <definedName name="__123Graph_CG4">#REF!</definedName>
    <definedName name="__123Graph_CG5">#REF!</definedName>
    <definedName name="__123Graph_CG6">#REF!</definedName>
    <definedName name="__123Graph_CG7">#REF!</definedName>
    <definedName name="__123Graph_CG8">#REF!</definedName>
    <definedName name="__123Graph_DG1">#REF!</definedName>
    <definedName name="__123Graph_DG2">#REF!</definedName>
    <definedName name="__123Graph_DG3">#REF!</definedName>
    <definedName name="__123Graph_DG4">#REF!</definedName>
    <definedName name="__123Graph_DG5">#REF!</definedName>
    <definedName name="__123Graph_DG6">#REF!</definedName>
    <definedName name="__123Graph_DG7">#REF!</definedName>
    <definedName name="__123Graph_DG8">#REF!</definedName>
    <definedName name="__123Graph_EG1">#REF!</definedName>
    <definedName name="__123Graph_EG2">#REF!</definedName>
    <definedName name="__123Graph_EG3">#REF!</definedName>
    <definedName name="__123Graph_EG4">#REF!</definedName>
    <definedName name="__123Graph_EG5">#REF!</definedName>
    <definedName name="__123Graph_EG6">#REF!</definedName>
    <definedName name="__123Graph_EG7">#REF!</definedName>
    <definedName name="__123Graph_EG8">#REF!</definedName>
    <definedName name="__123Graph_LBL_A">#REF!</definedName>
    <definedName name="__123Graph_X">#REF!</definedName>
    <definedName name="__123Graph_XG1">#REF!</definedName>
    <definedName name="__123Graph_XG2">#REF!</definedName>
    <definedName name="__123Graph_XG3">#REF!</definedName>
    <definedName name="__123Graph_XG4">#REF!</definedName>
    <definedName name="__123Graph_XG5">#REF!</definedName>
    <definedName name="__123Graph_XG6">#REF!</definedName>
    <definedName name="__123Graph_XG7">#REF!</definedName>
    <definedName name="__123Graph_XG8">#REF!</definedName>
    <definedName name="__123Graph_Xテストグラフ">#REF!</definedName>
    <definedName name="_123">#REF!</definedName>
    <definedName name="_Fill">#REF!</definedName>
    <definedName name="_Key1">#REF!</definedName>
    <definedName name="_Key2">#REF!</definedName>
    <definedName name="_NO6" localSheetId="1" hidden="1">{#N/A,#N/A,FALSE,"数量総括";#N/A,#N/A,FALSE,"数量集計表";#N/A,#N/A,FALSE,"数量計算書";#N/A,#N/A,FALSE,"枠面積";#N/A,#N/A,FALSE,"土量計算";#N/A,#N/A,FALSE,"削孔長";#N/A,#N/A,FALSE,"足場工";#N/A,#N/A,FALSE,"縦梁延長";#N/A,#N/A,FALSE,"横梁延長";#N/A,#N/A,FALSE,"交点箇所"}</definedName>
    <definedName name="_NO6" hidden="1">{#N/A,#N/A,FALSE,"数量総括";#N/A,#N/A,FALSE,"数量集計表";#N/A,#N/A,FALSE,"数量計算書";#N/A,#N/A,FALSE,"枠面積";#N/A,#N/A,FALSE,"土量計算";#N/A,#N/A,FALSE,"削孔長";#N/A,#N/A,FALSE,"足場工";#N/A,#N/A,FALSE,"縦梁延長";#N/A,#N/A,FALSE,"横梁延長";#N/A,#N/A,FALSE,"交点箇所"}</definedName>
    <definedName name="_Order1">0</definedName>
    <definedName name="_Order2" hidden="1">0</definedName>
    <definedName name="_Sort">#REF!</definedName>
    <definedName name="_Table1_In1">#REF!</definedName>
    <definedName name="_Table1_Out">#REF!</definedName>
    <definedName name="_Table2_In1">#REF!</definedName>
    <definedName name="_Table2_In2">#REF!</definedName>
    <definedName name="_Table2_Out">#REF!</definedName>
    <definedName name="AccessDatabase" hidden="1">"C:\My Documents\みどりちゃん\手順書\Data izumi.mdb"</definedName>
    <definedName name="ad">#REF!</definedName>
    <definedName name="anscount" hidden="1">4</definedName>
    <definedName name="bb">#REF!</definedName>
    <definedName name="fff" localSheetId="1" hidden="1">{#N/A,#N/A,FALSE,"数量総括";#N/A,#N/A,FALSE,"数量集計表";#N/A,#N/A,FALSE,"数量計算書";#N/A,#N/A,FALSE,"枠面積";#N/A,#N/A,FALSE,"土量計算";#N/A,#N/A,FALSE,"削孔長";#N/A,#N/A,FALSE,"足場工";#N/A,#N/A,FALSE,"縦梁延長";#N/A,#N/A,FALSE,"横梁延長";#N/A,#N/A,FALSE,"交点箇所"}</definedName>
    <definedName name="fff" hidden="1">{#N/A,#N/A,FALSE,"数量総括";#N/A,#N/A,FALSE,"数量集計表";#N/A,#N/A,FALSE,"数量計算書";#N/A,#N/A,FALSE,"枠面積";#N/A,#N/A,FALSE,"土量計算";#N/A,#N/A,FALSE,"削孔長";#N/A,#N/A,FALSE,"足場工";#N/A,#N/A,FALSE,"縦梁延長";#N/A,#N/A,FALSE,"横梁延長";#N/A,#N/A,FALSE,"交点箇所"}</definedName>
    <definedName name="fm.3" localSheetId="1" hidden="1">{#N/A,#N/A,FALSE,"集計";#N/A,#N/A,FALSE,"８";#N/A,#N/A,FALSE,"10"}</definedName>
    <definedName name="fm.3">{#N/A,#N/A,FALSE,"集計";#N/A,#N/A,FALSE,"８";#N/A,#N/A,FALSE,"10"}</definedName>
    <definedName name="HTML_CodePage" hidden="1">932</definedName>
    <definedName name="HTML_Control" localSheetId="1" hidden="1">{"'Sheet1'!$A$1:$E$16"}</definedName>
    <definedName name="HTML_Control">{"'Sheet1'!$A$1:$E$16"}</definedName>
    <definedName name="HTML_Description" hidden="1">""</definedName>
    <definedName name="HTML_Email">""</definedName>
    <definedName name="HTML_Header" hidden="1">"Sheet1"</definedName>
    <definedName name="HTML_LastUpdate">"97/08/06"</definedName>
    <definedName name="HTML_LineAfter" hidden="1">FALSE</definedName>
    <definedName name="HTML_LineBefore">FALSE</definedName>
    <definedName name="HTML_Name" hidden="1">"酒井和也"</definedName>
    <definedName name="HTML_OBDlg2">TRUE</definedName>
    <definedName name="HTML_OBDlg4" hidden="1">TRUE</definedName>
    <definedName name="HTML_OS">0</definedName>
    <definedName name="HTML_PathFile" hidden="1">"C:\My Documents\MyHTML.htm"</definedName>
    <definedName name="HTML_Title">"数量表"</definedName>
    <definedName name="ikk" localSheetId="1" hidden="1">{#N/A,#N/A,FALSE,"集計";#N/A,#N/A,FALSE,"８";#N/A,#N/A,FALSE,"10"}</definedName>
    <definedName name="ikk" hidden="1">{#N/A,#N/A,FALSE,"集計";#N/A,#N/A,FALSE,"８";#N/A,#N/A,FALSE,"10"}</definedName>
    <definedName name="limcount">2</definedName>
    <definedName name="lkkk.2" localSheetId="1" hidden="1">{#N/A,#N/A,FALSE,"集計";#N/A,#N/A,FALSE,"８";#N/A,#N/A,FALSE,"10"}</definedName>
    <definedName name="lkkk.2" hidden="1">{#N/A,#N/A,FALSE,"集計";#N/A,#N/A,FALSE,"８";#N/A,#N/A,FALSE,"10"}</definedName>
    <definedName name="NO.6" localSheetId="1" hidden="1">{#N/A,#N/A,FALSE,"数量総括";#N/A,#N/A,FALSE,"数量集計表";#N/A,#N/A,FALSE,"数量計算書";#N/A,#N/A,FALSE,"枠面積";#N/A,#N/A,FALSE,"土量計算";#N/A,#N/A,FALSE,"削孔長";#N/A,#N/A,FALSE,"足場工";#N/A,#N/A,FALSE,"縦梁延長";#N/A,#N/A,FALSE,"横梁延長";#N/A,#N/A,FALSE,"交点箇所"}</definedName>
    <definedName name="NO.6">{#N/A,#N/A,FALSE,"数量総括";#N/A,#N/A,FALSE,"数量集計表";#N/A,#N/A,FALSE,"数量計算書";#N/A,#N/A,FALSE,"枠面積";#N/A,#N/A,FALSE,"土量計算";#N/A,#N/A,FALSE,"削孔長";#N/A,#N/A,FALSE,"足場工";#N/A,#N/A,FALSE,"縦梁延長";#N/A,#N/A,FALSE,"横梁延長";#N/A,#N/A,FALSE,"交点箇所"}</definedName>
    <definedName name="_xlnm.Print_Area" localSheetId="1">数量表!$A$1:$AW$19</definedName>
    <definedName name="RE" localSheetId="1" hidden="1">{#N/A,#N/A,FALSE,"数量総括";#N/A,#N/A,FALSE,"数量集計表";#N/A,#N/A,FALSE,"数量計算書";#N/A,#N/A,FALSE,"枠面積";#N/A,#N/A,FALSE,"土量計算";#N/A,#N/A,FALSE,"削孔長";#N/A,#N/A,FALSE,"足場工";#N/A,#N/A,FALSE,"縦梁延長";#N/A,#N/A,FALSE,"横梁延長";#N/A,#N/A,FALSE,"交点箇所"}</definedName>
    <definedName name="RE" hidden="1">{#N/A,#N/A,FALSE,"数量総括";#N/A,#N/A,FALSE,"数量集計表";#N/A,#N/A,FALSE,"数量計算書";#N/A,#N/A,FALSE,"枠面積";#N/A,#N/A,FALSE,"土量計算";#N/A,#N/A,FALSE,"削孔長";#N/A,#N/A,FALSE,"足場工";#N/A,#N/A,FALSE,"縦梁延長";#N/A,#N/A,FALSE,"横梁延長";#N/A,#N/A,FALSE,"交点箇所"}</definedName>
    <definedName name="sencount">2</definedName>
    <definedName name="wrn.３." localSheetId="1" hidden="1">{#N/A,#N/A,FALSE,"集計";#N/A,#N/A,FALSE,"８";#N/A,#N/A,FALSE,"10"}</definedName>
    <definedName name="wrn.３." hidden="1">{#N/A,#N/A,FALSE,"集計";#N/A,#N/A,FALSE,"８";#N/A,#N/A,FALSE,"10"}</definedName>
    <definedName name="wrn.Ａブロック." localSheetId="1" hidden="1">{#N/A,#N/A,FALSE,"数量総括";#N/A,#N/A,FALSE,"数量集計表";#N/A,#N/A,FALSE,"数量計算書";#N/A,#N/A,FALSE,"枠面積";#N/A,#N/A,FALSE,"土量計算";#N/A,#N/A,FALSE,"削孔長";#N/A,#N/A,FALSE,"足場工";#N/A,#N/A,FALSE,"縦梁延長";#N/A,#N/A,FALSE,"横梁延長";#N/A,#N/A,FALSE,"交点箇所"}</definedName>
    <definedName name="wrn.Ａブロック.">{#N/A,#N/A,FALSE,"数量総括";#N/A,#N/A,FALSE,"数量集計表";#N/A,#N/A,FALSE,"数量計算書";#N/A,#N/A,FALSE,"枠面積";#N/A,#N/A,FALSE,"土量計算";#N/A,#N/A,FALSE,"削孔長";#N/A,#N/A,FALSE,"足場工";#N/A,#N/A,FALSE,"縦梁延長";#N/A,#N/A,FALSE,"横梁延長";#N/A,#N/A,FALSE,"交点箇所"}</definedName>
    <definedName name="wrn.計算書." localSheetId="1" hidden="1">{#N/A,#N/A,TRUE,"扉体";#N/A,#N/A,TRUE,"ローラ";#N/A,#N/A,TRUE,"戸当り";#N/A,#N/A,TRUE,"開閉機"}</definedName>
    <definedName name="wrn.計算書." hidden="1">{#N/A,#N/A,TRUE,"扉体";#N/A,#N/A,TRUE,"ローラ";#N/A,#N/A,TRUE,"戸当り";#N/A,#N/A,TRUE,"開閉機"}</definedName>
    <definedName name="wrn.材料表." localSheetId="1" hidden="1">{#N/A,#N/A,FALSE,"集計表";#N/A,#N/A,FALSE,"材料表"}</definedName>
    <definedName name="wrn.材料表.">{#N/A,#N/A,FALSE,"集計表";#N/A,#N/A,FALSE,"材料表"}</definedName>
    <definedName name="wrn.数量計算." localSheetId="1" hidden="1">{#N/A,#N/A,FALSE,"数量集計表";#N/A,#N/A,FALSE,"数量計算書";#N/A,#N/A,FALSE,"土量計算";#N/A,#N/A,FALSE,"ｱﾝｶｰ材料";#N/A,#N/A,FALSE,"削孔長"}</definedName>
    <definedName name="wrn.数量計算." hidden="1">{#N/A,#N/A,FALSE,"数量集計表";#N/A,#N/A,FALSE,"数量計算書";#N/A,#N/A,FALSE,"土量計算";#N/A,#N/A,FALSE,"ｱﾝｶｰ材料";#N/A,#N/A,FALSE,"削孔長"}</definedName>
    <definedName name="ww" localSheetId="1" hidden="1">{#N/A,#N/A,FALSE,"数量集計表";#N/A,#N/A,FALSE,"数量計算書";#N/A,#N/A,FALSE,"土量計算";#N/A,#N/A,FALSE,"ｱﾝｶｰ材料";#N/A,#N/A,FALSE,"削孔長"}</definedName>
    <definedName name="ww">{#N/A,#N/A,FALSE,"数量集計表";#N/A,#N/A,FALSE,"数量計算書";#N/A,#N/A,FALSE,"土量計算";#N/A,#N/A,FALSE,"ｱﾝｶｰ材料";#N/A,#N/A,FALSE,"削孔長"}</definedName>
    <definedName name="www" localSheetId="1" hidden="1">{#N/A,#N/A,FALSE,"数量総括";#N/A,#N/A,FALSE,"数量集計表";#N/A,#N/A,FALSE,"数量計算書";#N/A,#N/A,FALSE,"枠面積";#N/A,#N/A,FALSE,"土量計算";#N/A,#N/A,FALSE,"削孔長";#N/A,#N/A,FALSE,"足場工";#N/A,#N/A,FALSE,"縦梁延長";#N/A,#N/A,FALSE,"横梁延長";#N/A,#N/A,FALSE,"交点箇所"}</definedName>
    <definedName name="www" hidden="1">{#N/A,#N/A,FALSE,"数量総括";#N/A,#N/A,FALSE,"数量集計表";#N/A,#N/A,FALSE,"数量計算書";#N/A,#N/A,FALSE,"枠面積";#N/A,#N/A,FALSE,"土量計算";#N/A,#N/A,FALSE,"削孔長";#N/A,#N/A,FALSE,"足場工";#N/A,#N/A,FALSE,"縦梁延長";#N/A,#N/A,FALSE,"横梁延長";#N/A,#N/A,FALSE,"交点箇所"}</definedName>
    <definedName name="い" localSheetId="1" hidden="1">{#N/A,#N/A,FALSE,"数量集計表";#N/A,#N/A,FALSE,"数量計算書";#N/A,#N/A,FALSE,"土量計算";#N/A,#N/A,FALSE,"ｱﾝｶｰ材料";#N/A,#N/A,FALSE,"削孔長"}</definedName>
    <definedName name="い">{#N/A,#N/A,FALSE,"数量集計表";#N/A,#N/A,FALSE,"数量計算書";#N/A,#N/A,FALSE,"土量計算";#N/A,#N/A,FALSE,"ｱﾝｶｰ材料";#N/A,#N/A,FALSE,"削孔長"}</definedName>
    <definedName name="い1" localSheetId="1" hidden="1">{#N/A,#N/A,FALSE,"数量集計表";#N/A,#N/A,FALSE,"数量計算書";#N/A,#N/A,FALSE,"土量計算";#N/A,#N/A,FALSE,"ｱﾝｶｰ材料";#N/A,#N/A,FALSE,"削孔長"}</definedName>
    <definedName name="い1" hidden="1">{#N/A,#N/A,FALSE,"数量集計表";#N/A,#N/A,FALSE,"数量計算書";#N/A,#N/A,FALSE,"土量計算";#N/A,#N/A,FALSE,"ｱﾝｶｰ材料";#N/A,#N/A,FALSE,"削孔長"}</definedName>
    <definedName name="う" localSheetId="1" hidden="1">{#N/A,#N/A,FALSE,"数量総括";#N/A,#N/A,FALSE,"数量集計表";#N/A,#N/A,FALSE,"数量計算書";#N/A,#N/A,FALSE,"枠面積";#N/A,#N/A,FALSE,"土量計算";#N/A,#N/A,FALSE,"削孔長";#N/A,#N/A,FALSE,"足場工";#N/A,#N/A,FALSE,"縦梁延長";#N/A,#N/A,FALSE,"横梁延長";#N/A,#N/A,FALSE,"交点箇所"}</definedName>
    <definedName name="う">{#N/A,#N/A,FALSE,"数量総括";#N/A,#N/A,FALSE,"数量集計表";#N/A,#N/A,FALSE,"数量計算書";#N/A,#N/A,FALSE,"枠面積";#N/A,#N/A,FALSE,"土量計算";#N/A,#N/A,FALSE,"削孔長";#N/A,#N/A,FALSE,"足場工";#N/A,#N/A,FALSE,"縦梁延長";#N/A,#N/A,FALSE,"横梁延長";#N/A,#N/A,FALSE,"交点箇所"}</definedName>
    <definedName name="かご工" localSheetId="1" hidden="1">{#N/A,#N/A,FALSE,"数量総括";#N/A,#N/A,FALSE,"数量集計表";#N/A,#N/A,FALSE,"数量計算書";#N/A,#N/A,FALSE,"枠面積";#N/A,#N/A,FALSE,"土量計算";#N/A,#N/A,FALSE,"削孔長";#N/A,#N/A,FALSE,"足場工";#N/A,#N/A,FALSE,"縦梁延長";#N/A,#N/A,FALSE,"横梁延長";#N/A,#N/A,FALSE,"交点箇所"}</definedName>
    <definedName name="かご工" hidden="1">{#N/A,#N/A,FALSE,"数量総括";#N/A,#N/A,FALSE,"数量集計表";#N/A,#N/A,FALSE,"数量計算書";#N/A,#N/A,FALSE,"枠面積";#N/A,#N/A,FALSE,"土量計算";#N/A,#N/A,FALSE,"削孔長";#N/A,#N/A,FALSE,"足場工";#N/A,#N/A,FALSE,"縦梁延長";#N/A,#N/A,FALSE,"横梁延長";#N/A,#N/A,FALSE,"交点箇所"}</definedName>
    <definedName name="スライド計算" localSheetId="1" hidden="1">{#N/A,#N/A,FALSE,"集計表";#N/A,#N/A,FALSE,"材料表"}</definedName>
    <definedName name="スライド計算">{#N/A,#N/A,FALSE,"集計表";#N/A,#N/A,FALSE,"材料表"}</definedName>
    <definedName name="なに" localSheetId="1" hidden="1">{#N/A,#N/A,FALSE,"数量総括";#N/A,#N/A,FALSE,"数量集計表";#N/A,#N/A,FALSE,"数量計算書";#N/A,#N/A,FALSE,"枠面積";#N/A,#N/A,FALSE,"土量計算";#N/A,#N/A,FALSE,"削孔長";#N/A,#N/A,FALSE,"足場工";#N/A,#N/A,FALSE,"縦梁延長";#N/A,#N/A,FALSE,"横梁延長";#N/A,#N/A,FALSE,"交点箇所"}</definedName>
    <definedName name="なに" hidden="1">{#N/A,#N/A,FALSE,"数量総括";#N/A,#N/A,FALSE,"数量集計表";#N/A,#N/A,FALSE,"数量計算書";#N/A,#N/A,FALSE,"枠面積";#N/A,#N/A,FALSE,"土量計算";#N/A,#N/A,FALSE,"削孔長";#N/A,#N/A,FALSE,"足場工";#N/A,#N/A,FALSE,"縦梁延長";#N/A,#N/A,FALSE,"横梁延長";#N/A,#N/A,FALSE,"交点箇所"}</definedName>
    <definedName name="暗渠台付" localSheetId="1" hidden="1">{#N/A,#N/A,FALSE,"数量総括";#N/A,#N/A,FALSE,"数量集計表";#N/A,#N/A,FALSE,"数量計算書";#N/A,#N/A,FALSE,"枠面積";#N/A,#N/A,FALSE,"土量計算";#N/A,#N/A,FALSE,"削孔長";#N/A,#N/A,FALSE,"足場工";#N/A,#N/A,FALSE,"縦梁延長";#N/A,#N/A,FALSE,"横梁延長";#N/A,#N/A,FALSE,"交点箇所"}</definedName>
    <definedName name="暗渠台付">{#N/A,#N/A,FALSE,"数量総括";#N/A,#N/A,FALSE,"数量集計表";#N/A,#N/A,FALSE,"数量計算書";#N/A,#N/A,FALSE,"枠面積";#N/A,#N/A,FALSE,"土量計算";#N/A,#N/A,FALSE,"削孔長";#N/A,#N/A,FALSE,"足場工";#N/A,#N/A,FALSE,"縦梁延長";#N/A,#N/A,FALSE,"横梁延長";#N/A,#N/A,FALSE,"交点箇所"}</definedName>
    <definedName name="暗渠台付2" localSheetId="1" hidden="1">{#N/A,#N/A,FALSE,"数量集計表";#N/A,#N/A,FALSE,"数量計算書";#N/A,#N/A,FALSE,"土量計算";#N/A,#N/A,FALSE,"ｱﾝｶｰ材料";#N/A,#N/A,FALSE,"削孔長"}</definedName>
    <definedName name="暗渠台付2" hidden="1">{#N/A,#N/A,FALSE,"数量集計表";#N/A,#N/A,FALSE,"数量計算書";#N/A,#N/A,FALSE,"土量計算";#N/A,#N/A,FALSE,"ｱﾝｶｰ材料";#N/A,#N/A,FALSE,"削孔長"}</definedName>
    <definedName name="右岸水路" localSheetId="1" hidden="1">{#N/A,#N/A,FALSE,"数量集計表";#N/A,#N/A,FALSE,"数量計算書";#N/A,#N/A,FALSE,"土量計算";#N/A,#N/A,FALSE,"ｱﾝｶｰ材料";#N/A,#N/A,FALSE,"削孔長"}</definedName>
    <definedName name="右岸水路">{#N/A,#N/A,FALSE,"数量集計表";#N/A,#N/A,FALSE,"数量計算書";#N/A,#N/A,FALSE,"土量計算";#N/A,#N/A,FALSE,"ｱﾝｶｰ材料";#N/A,#N/A,FALSE,"削孔長"}</definedName>
    <definedName name="間詰めｺﾝｸﾘｰﾄ" localSheetId="1" hidden="1">{#N/A,#N/A,FALSE,"数量総括";#N/A,#N/A,FALSE,"数量集計表";#N/A,#N/A,FALSE,"数量計算書";#N/A,#N/A,FALSE,"枠面積";#N/A,#N/A,FALSE,"土量計算";#N/A,#N/A,FALSE,"削孔長";#N/A,#N/A,FALSE,"足場工";#N/A,#N/A,FALSE,"縦梁延長";#N/A,#N/A,FALSE,"横梁延長";#N/A,#N/A,FALSE,"交点箇所"}</definedName>
    <definedName name="間詰めｺﾝｸﾘｰﾄ" hidden="1">{#N/A,#N/A,FALSE,"数量総括";#N/A,#N/A,FALSE,"数量集計表";#N/A,#N/A,FALSE,"数量計算書";#N/A,#N/A,FALSE,"枠面積";#N/A,#N/A,FALSE,"土量計算";#N/A,#N/A,FALSE,"削孔長";#N/A,#N/A,FALSE,"足場工";#N/A,#N/A,FALSE,"縦梁延長";#N/A,#N/A,FALSE,"横梁延長";#N/A,#N/A,FALSE,"交点箇所"}</definedName>
    <definedName name="基礎工" localSheetId="1" hidden="1">{#N/A,#N/A,FALSE,"数量総括";#N/A,#N/A,FALSE,"数量集計表";#N/A,#N/A,FALSE,"数量計算書";#N/A,#N/A,FALSE,"枠面積";#N/A,#N/A,FALSE,"土量計算";#N/A,#N/A,FALSE,"削孔長";#N/A,#N/A,FALSE,"足場工";#N/A,#N/A,FALSE,"縦梁延長";#N/A,#N/A,FALSE,"横梁延長";#N/A,#N/A,FALSE,"交点箇所"}</definedName>
    <definedName name="基礎工">{#N/A,#N/A,FALSE,"数量総括";#N/A,#N/A,FALSE,"数量集計表";#N/A,#N/A,FALSE,"数量計算書";#N/A,#N/A,FALSE,"枠面積";#N/A,#N/A,FALSE,"土量計算";#N/A,#N/A,FALSE,"削孔長";#N/A,#N/A,FALSE,"足場工";#N/A,#N/A,FALSE,"縦梁延長";#N/A,#N/A,FALSE,"横梁延長";#N/A,#N/A,FALSE,"交点箇所"}</definedName>
    <definedName name="既設吐水槽貫通工" localSheetId="1" hidden="1">{#N/A,#N/A,FALSE,"数量集計表";#N/A,#N/A,FALSE,"数量計算書";#N/A,#N/A,FALSE,"土量計算";#N/A,#N/A,FALSE,"ｱﾝｶｰ材料";#N/A,#N/A,FALSE,"削孔長"}</definedName>
    <definedName name="既設吐水槽貫通工" hidden="1">{#N/A,#N/A,FALSE,"数量集計表";#N/A,#N/A,FALSE,"数量計算書";#N/A,#N/A,FALSE,"土量計算";#N/A,#N/A,FALSE,"ｱﾝｶｰ材料";#N/A,#N/A,FALSE,"削孔長"}</definedName>
    <definedName name="現川左岸" localSheetId="1" hidden="1">{#N/A,#N/A,FALSE,"数量総括";#N/A,#N/A,FALSE,"数量集計表";#N/A,#N/A,FALSE,"数量計算書";#N/A,#N/A,FALSE,"枠面積";#N/A,#N/A,FALSE,"土量計算";#N/A,#N/A,FALSE,"削孔長";#N/A,#N/A,FALSE,"足場工";#N/A,#N/A,FALSE,"縦梁延長";#N/A,#N/A,FALSE,"横梁延長";#N/A,#N/A,FALSE,"交点箇所"}</definedName>
    <definedName name="現川左岸">{#N/A,#N/A,FALSE,"数量総括";#N/A,#N/A,FALSE,"数量集計表";#N/A,#N/A,FALSE,"数量計算書";#N/A,#N/A,FALSE,"枠面積";#N/A,#N/A,FALSE,"土量計算";#N/A,#N/A,FALSE,"削孔長";#N/A,#N/A,FALSE,"足場工";#N/A,#N/A,FALSE,"縦梁延長";#N/A,#N/A,FALSE,"横梁延長";#N/A,#N/A,FALSE,"交点箇所"}</definedName>
    <definedName name="控索材取付工" localSheetId="1" hidden="1">{#N/A,#N/A,FALSE,"数量総括";#N/A,#N/A,FALSE,"数量集計表";#N/A,#N/A,FALSE,"数量計算書";#N/A,#N/A,FALSE,"枠面積";#N/A,#N/A,FALSE,"土量計算";#N/A,#N/A,FALSE,"削孔長";#N/A,#N/A,FALSE,"足場工";#N/A,#N/A,FALSE,"縦梁延長";#N/A,#N/A,FALSE,"横梁延長";#N/A,#N/A,FALSE,"交点箇所"}</definedName>
    <definedName name="控索材取付工" hidden="1">{#N/A,#N/A,FALSE,"数量総括";#N/A,#N/A,FALSE,"数量集計表";#N/A,#N/A,FALSE,"数量計算書";#N/A,#N/A,FALSE,"枠面積";#N/A,#N/A,FALSE,"土量計算";#N/A,#N/A,FALSE,"削孔長";#N/A,#N/A,FALSE,"足場工";#N/A,#N/A,FALSE,"縦梁延長";#N/A,#N/A,FALSE,"横梁延長";#N/A,#N/A,FALSE,"交点箇所"}</definedName>
    <definedName name="根拠図" localSheetId="1" hidden="1">{#N/A,#N/A,FALSE,"数量総括";#N/A,#N/A,FALSE,"数量集計表";#N/A,#N/A,FALSE,"数量計算書";#N/A,#N/A,FALSE,"枠面積";#N/A,#N/A,FALSE,"土量計算";#N/A,#N/A,FALSE,"削孔長";#N/A,#N/A,FALSE,"足場工";#N/A,#N/A,FALSE,"縦梁延長";#N/A,#N/A,FALSE,"横梁延長";#N/A,#N/A,FALSE,"交点箇所"}</definedName>
    <definedName name="根拠図">{#N/A,#N/A,FALSE,"数量総括";#N/A,#N/A,FALSE,"数量集計表";#N/A,#N/A,FALSE,"数量計算書";#N/A,#N/A,FALSE,"枠面積";#N/A,#N/A,FALSE,"土量計算";#N/A,#N/A,FALSE,"削孔長";#N/A,#N/A,FALSE,"足場工";#N/A,#N/A,FALSE,"縦梁延長";#N/A,#N/A,FALSE,"横梁延長";#N/A,#N/A,FALSE,"交点箇所"}</definedName>
    <definedName name="材単・耐候性" hidden="1">#REF!</definedName>
    <definedName name="取壊し" localSheetId="1" hidden="1">{#N/A,#N/A,FALSE,"数量総括";#N/A,#N/A,FALSE,"数量集計表";#N/A,#N/A,FALSE,"数量計算書";#N/A,#N/A,FALSE,"枠面積";#N/A,#N/A,FALSE,"土量計算";#N/A,#N/A,FALSE,"削孔長";#N/A,#N/A,FALSE,"足場工";#N/A,#N/A,FALSE,"縦梁延長";#N/A,#N/A,FALSE,"横梁延長";#N/A,#N/A,FALSE,"交点箇所"}</definedName>
    <definedName name="取壊し">{#N/A,#N/A,FALSE,"数量総括";#N/A,#N/A,FALSE,"数量集計表";#N/A,#N/A,FALSE,"数量計算書";#N/A,#N/A,FALSE,"枠面積";#N/A,#N/A,FALSE,"土量計算";#N/A,#N/A,FALSE,"削孔長";#N/A,#N/A,FALSE,"足場工";#N/A,#N/A,FALSE,"縦梁延長";#N/A,#N/A,FALSE,"横梁延長";#N/A,#N/A,FALSE,"交点箇所"}</definedName>
    <definedName name="集計表2" localSheetId="1" hidden="1">{#N/A,#N/A,FALSE,"数量集計表";#N/A,#N/A,FALSE,"数量計算書";#N/A,#N/A,FALSE,"土量計算";#N/A,#N/A,FALSE,"ｱﾝｶｰ材料";#N/A,#N/A,FALSE,"削孔長"}</definedName>
    <definedName name="集計表2" hidden="1">{#N/A,#N/A,FALSE,"数量集計表";#N/A,#N/A,FALSE,"数量計算書";#N/A,#N/A,FALSE,"土量計算";#N/A,#N/A,FALSE,"ｱﾝｶｰ材料";#N/A,#N/A,FALSE,"削孔長"}</definedName>
    <definedName name="積ブロック2" localSheetId="1" hidden="1">{#N/A,#N/A,FALSE,"数量集計表";#N/A,#N/A,FALSE,"数量計算書";#N/A,#N/A,FALSE,"土量計算";#N/A,#N/A,FALSE,"ｱﾝｶｰ材料";#N/A,#N/A,FALSE,"削孔長"}</definedName>
    <definedName name="積ブロック2">{#N/A,#N/A,FALSE,"数量集計表";#N/A,#N/A,FALSE,"数量計算書";#N/A,#N/A,FALSE,"土量計算";#N/A,#N/A,FALSE,"ｱﾝｶｰ材料";#N/A,#N/A,FALSE,"削孔長"}</definedName>
    <definedName name="撤去工集計" localSheetId="1" hidden="1">{#N/A,#N/A,FALSE,"数量総括";#N/A,#N/A,FALSE,"数量集計表";#N/A,#N/A,FALSE,"数量計算書";#N/A,#N/A,FALSE,"枠面積";#N/A,#N/A,FALSE,"土量計算";#N/A,#N/A,FALSE,"削孔長";#N/A,#N/A,FALSE,"足場工";#N/A,#N/A,FALSE,"縦梁延長";#N/A,#N/A,FALSE,"横梁延長";#N/A,#N/A,FALSE,"交点箇所"}</definedName>
    <definedName name="撤去工集計" hidden="1">{#N/A,#N/A,FALSE,"数量総括";#N/A,#N/A,FALSE,"数量集計表";#N/A,#N/A,FALSE,"数量計算書";#N/A,#N/A,FALSE,"枠面積";#N/A,#N/A,FALSE,"土量計算";#N/A,#N/A,FALSE,"削孔長";#N/A,#N/A,FALSE,"足場工";#N/A,#N/A,FALSE,"縦梁延長";#N/A,#N/A,FALSE,"横梁延長";#N/A,#N/A,FALSE,"交点箇所"}</definedName>
    <definedName name="土工計算書" localSheetId="1" hidden="1">{#N/A,#N/A,FALSE,"数量総括";#N/A,#N/A,FALSE,"数量集計表";#N/A,#N/A,FALSE,"数量計算書";#N/A,#N/A,FALSE,"枠面積";#N/A,#N/A,FALSE,"土量計算";#N/A,#N/A,FALSE,"削孔長";#N/A,#N/A,FALSE,"足場工";#N/A,#N/A,FALSE,"縦梁延長";#N/A,#N/A,FALSE,"横梁延長";#N/A,#N/A,FALSE,"交点箇所"}</definedName>
    <definedName name="土工計算書">{#N/A,#N/A,FALSE,"数量総括";#N/A,#N/A,FALSE,"数量集計表";#N/A,#N/A,FALSE,"数量計算書";#N/A,#N/A,FALSE,"枠面積";#N/A,#N/A,FALSE,"土量計算";#N/A,#N/A,FALSE,"削孔長";#N/A,#N/A,FALSE,"足場工";#N/A,#N/A,FALSE,"縦梁延長";#N/A,#N/A,FALSE,"横梁延長";#N/A,#N/A,FALSE,"交点箇所"}</definedName>
    <definedName name="道路法面" localSheetId="1" hidden="1">{#N/A,#N/A,FALSE,"数量総括";#N/A,#N/A,FALSE,"数量集計表";#N/A,#N/A,FALSE,"数量計算書";#N/A,#N/A,FALSE,"枠面積";#N/A,#N/A,FALSE,"土量計算";#N/A,#N/A,FALSE,"削孔長";#N/A,#N/A,FALSE,"足場工";#N/A,#N/A,FALSE,"縦梁延長";#N/A,#N/A,FALSE,"横梁延長";#N/A,#N/A,FALSE,"交点箇所"}</definedName>
    <definedName name="道路法面" hidden="1">{#N/A,#N/A,FALSE,"数量総括";#N/A,#N/A,FALSE,"数量集計表";#N/A,#N/A,FALSE,"数量計算書";#N/A,#N/A,FALSE,"枠面積";#N/A,#N/A,FALSE,"土量計算";#N/A,#N/A,FALSE,"削孔長";#N/A,#N/A,FALSE,"足場工";#N/A,#N/A,FALSE,"縦梁延長";#N/A,#N/A,FALSE,"横梁延長";#N/A,#N/A,FALSE,"交点箇所"}</definedName>
    <definedName name="表紙もと" localSheetId="1" hidden="1">{#N/A,#N/A,FALSE,"数量集計表";#N/A,#N/A,FALSE,"数量計算書";#N/A,#N/A,FALSE,"土量計算";#N/A,#N/A,FALSE,"ｱﾝｶｰ材料";#N/A,#N/A,FALSE,"削孔長"}</definedName>
    <definedName name="表紙もと">{#N/A,#N/A,FALSE,"数量集計表";#N/A,#N/A,FALSE,"数量計算書";#N/A,#N/A,FALSE,"土量計算";#N/A,#N/A,FALSE,"ｱﾝｶｰ材料";#N/A,#N/A,FALSE,"削孔長"}</definedName>
    <definedName name="表層改良" localSheetId="1" hidden="1">{#N/A,#N/A,FALSE,"数量総括";#N/A,#N/A,FALSE,"数量集計表";#N/A,#N/A,FALSE,"数量計算書";#N/A,#N/A,FALSE,"枠面積";#N/A,#N/A,FALSE,"土量計算";#N/A,#N/A,FALSE,"削孔長";#N/A,#N/A,FALSE,"足場工";#N/A,#N/A,FALSE,"縦梁延長";#N/A,#N/A,FALSE,"横梁延長";#N/A,#N/A,FALSE,"交点箇所"}</definedName>
    <definedName name="表層改良" hidden="1">{#N/A,#N/A,FALSE,"数量総括";#N/A,#N/A,FALSE,"数量集計表";#N/A,#N/A,FALSE,"数量計算書";#N/A,#N/A,FALSE,"枠面積";#N/A,#N/A,FALSE,"土量計算";#N/A,#N/A,FALSE,"削孔長";#N/A,#N/A,FALSE,"足場工";#N/A,#N/A,FALSE,"縦梁延長";#N/A,#N/A,FALSE,"横梁延長";#N/A,#N/A,FALSE,"交点箇所"}</definedName>
    <definedName name="法面工集計" localSheetId="1" hidden="1">{#N/A,#N/A,FALSE,"数量集計表";#N/A,#N/A,FALSE,"数量計算書";#N/A,#N/A,FALSE,"土量計算";#N/A,#N/A,FALSE,"ｱﾝｶｰ材料";#N/A,#N/A,FALSE,"削孔長"}</definedName>
    <definedName name="法面工集計">{#N/A,#N/A,FALSE,"数量集計表";#N/A,#N/A,FALSE,"数量計算書";#N/A,#N/A,FALSE,"土量計算";#N/A,#N/A,FALSE,"ｱﾝｶｰ材料";#N/A,#N/A,FALSE,"削孔長"}</definedName>
    <definedName name="法枠図" localSheetId="1" hidden="1">{"'Sheet1'!$A$1:$E$16"}</definedName>
    <definedName name="法枠図" hidden="1">{"'Sheet1'!$A$1:$E$16"}</definedName>
    <definedName name="埋設工根拠図" localSheetId="1" hidden="1">{#N/A,#N/A,FALSE,"数量集計表";#N/A,#N/A,FALSE,"数量計算書";#N/A,#N/A,FALSE,"土量計算";#N/A,#N/A,FALSE,"ｱﾝｶｰ材料";#N/A,#N/A,FALSE,"削孔長"}</definedName>
    <definedName name="埋設工根拠図">{#N/A,#N/A,FALSE,"数量集計表";#N/A,#N/A,FALSE,"数量計算書";#N/A,#N/A,FALSE,"土量計算";#N/A,#N/A,FALSE,"ｱﾝｶｰ材料";#N/A,#N/A,FALSE,"削孔長"}</definedName>
    <definedName name="桝数量" localSheetId="1" hidden="1">{#N/A,#N/A,FALSE,"数量総括";#N/A,#N/A,FALSE,"数量集計表";#N/A,#N/A,FALSE,"数量計算書";#N/A,#N/A,FALSE,"枠面積";#N/A,#N/A,FALSE,"土量計算";#N/A,#N/A,FALSE,"削孔長";#N/A,#N/A,FALSE,"足場工";#N/A,#N/A,FALSE,"縦梁延長";#N/A,#N/A,FALSE,"横梁延長";#N/A,#N/A,FALSE,"交点箇所"}</definedName>
    <definedName name="桝数量" hidden="1">{#N/A,#N/A,FALSE,"数量総括";#N/A,#N/A,FALSE,"数量集計表";#N/A,#N/A,FALSE,"数量計算書";#N/A,#N/A,FALSE,"枠面積";#N/A,#N/A,FALSE,"土量計算";#N/A,#N/A,FALSE,"削孔長";#N/A,#N/A,FALSE,"足場工";#N/A,#N/A,FALSE,"縦梁延長";#N/A,#N/A,FALSE,"横梁延長";#N/A,#N/A,FALSE,"交点箇所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V19" i="16" l="1"/>
  <c r="AV18" i="16"/>
  <c r="AV17" i="16"/>
  <c r="AV16" i="16"/>
  <c r="AV15" i="16"/>
  <c r="AV14" i="16"/>
  <c r="AV13" i="16"/>
  <c r="AV12" i="16"/>
  <c r="AV11" i="16"/>
  <c r="AV10" i="16"/>
  <c r="AV9" i="16"/>
  <c r="AV8" i="16"/>
  <c r="AV7" i="16"/>
  <c r="AV6" i="16"/>
  <c r="AV5" i="16"/>
  <c r="AV4" i="16"/>
  <c r="AV3" i="16"/>
  <c r="E3" i="15"/>
  <c r="E4" i="15"/>
  <c r="E9" i="15"/>
  <c r="D6" i="15"/>
  <c r="B4" i="15"/>
  <c r="C4" i="15"/>
  <c r="A9" i="15"/>
  <c r="A4" i="15"/>
  <c r="E14" i="15"/>
  <c r="A3" i="15"/>
  <c r="B6" i="15"/>
  <c r="E5" i="15"/>
  <c r="B3" i="15"/>
  <c r="A10" i="15"/>
  <c r="E8" i="15"/>
  <c r="D9" i="15"/>
  <c r="D5" i="15"/>
  <c r="A8" i="15"/>
  <c r="B11" i="15"/>
  <c r="B12" i="15"/>
  <c r="A13" i="15"/>
  <c r="E11" i="15"/>
  <c r="B9" i="15"/>
  <c r="C10" i="15"/>
  <c r="D4" i="15"/>
  <c r="A6" i="15"/>
  <c r="E13" i="15"/>
  <c r="C5" i="15"/>
  <c r="B13" i="15"/>
  <c r="C6" i="15"/>
  <c r="B7" i="15"/>
  <c r="D13" i="15"/>
  <c r="B10" i="15"/>
  <c r="A12" i="15"/>
  <c r="B5" i="15"/>
  <c r="D3" i="15"/>
  <c r="D8" i="15"/>
  <c r="E7" i="15"/>
  <c r="A11" i="15"/>
  <c r="C3" i="15"/>
  <c r="D10" i="15"/>
  <c r="C14" i="15"/>
  <c r="C8" i="15"/>
  <c r="C9" i="15"/>
  <c r="D7" i="15"/>
  <c r="E10" i="15"/>
  <c r="C12" i="15"/>
  <c r="D14" i="15"/>
  <c r="A7" i="15"/>
  <c r="A5" i="15"/>
  <c r="E12" i="15"/>
  <c r="E6" i="15"/>
  <c r="C7" i="15"/>
  <c r="B14" i="15"/>
  <c r="C11" i="15"/>
  <c r="B8" i="15"/>
  <c r="C13" i="15"/>
  <c r="D11" i="15"/>
  <c r="A14" i="15"/>
  <c r="D12" i="15"/>
</calcChain>
</file>

<file path=xl/sharedStrings.xml><?xml version="1.0" encoding="utf-8"?>
<sst xmlns="http://schemas.openxmlformats.org/spreadsheetml/2006/main" count="97" uniqueCount="82">
  <si>
    <t>種 別</t>
  </si>
  <si>
    <t>細 別</t>
  </si>
  <si>
    <t>単 位</t>
  </si>
  <si>
    <t>数 量</t>
  </si>
  <si>
    <t>備 考</t>
  </si>
  <si>
    <t>鋼管杭工 総括表</t>
    <rPh sb="0" eb="2">
      <t>コウカン</t>
    </rPh>
    <rPh sb="2" eb="3">
      <t>クイ</t>
    </rPh>
    <rPh sb="3" eb="4">
      <t>コウ</t>
    </rPh>
    <phoneticPr fontId="3"/>
  </si>
  <si>
    <t>鋼管杭工　数量表</t>
    <rPh sb="0" eb="2">
      <t>コウカン</t>
    </rPh>
    <rPh sb="2" eb="3">
      <t>クイ</t>
    </rPh>
    <rPh sb="3" eb="4">
      <t>コウ</t>
    </rPh>
    <phoneticPr fontId="3"/>
  </si>
  <si>
    <t>工種</t>
    <phoneticPr fontId="3"/>
  </si>
  <si>
    <t>規格</t>
    <phoneticPr fontId="3"/>
  </si>
  <si>
    <t>単位</t>
    <phoneticPr fontId="3"/>
  </si>
  <si>
    <t>杭NO.</t>
    <phoneticPr fontId="3"/>
  </si>
  <si>
    <t>合計</t>
    <phoneticPr fontId="3"/>
  </si>
  <si>
    <t>備考</t>
    <phoneticPr fontId="3"/>
  </si>
  <si>
    <t>1</t>
    <phoneticPr fontId="3"/>
  </si>
  <si>
    <t>2</t>
    <phoneticPr fontId="3"/>
  </si>
  <si>
    <t>3</t>
    <phoneticPr fontId="3"/>
  </si>
  <si>
    <t>4</t>
    <phoneticPr fontId="3"/>
  </si>
  <si>
    <t>5</t>
    <phoneticPr fontId="3"/>
  </si>
  <si>
    <t>6</t>
    <phoneticPr fontId="3"/>
  </si>
  <si>
    <t>7</t>
    <phoneticPr fontId="3"/>
  </si>
  <si>
    <t>8</t>
    <phoneticPr fontId="3"/>
  </si>
  <si>
    <t>9</t>
    <phoneticPr fontId="3"/>
  </si>
  <si>
    <t>10</t>
    <phoneticPr fontId="3"/>
  </si>
  <si>
    <t>11</t>
    <phoneticPr fontId="3"/>
  </si>
  <si>
    <t>12</t>
    <phoneticPr fontId="3"/>
  </si>
  <si>
    <t>13</t>
    <phoneticPr fontId="3"/>
  </si>
  <si>
    <t>14</t>
    <phoneticPr fontId="3"/>
  </si>
  <si>
    <t>15</t>
    <phoneticPr fontId="3"/>
  </si>
  <si>
    <t>16</t>
    <phoneticPr fontId="3"/>
  </si>
  <si>
    <t>17</t>
    <phoneticPr fontId="3"/>
  </si>
  <si>
    <t>18</t>
    <phoneticPr fontId="3"/>
  </si>
  <si>
    <t>19</t>
    <phoneticPr fontId="3"/>
  </si>
  <si>
    <t>20</t>
    <phoneticPr fontId="3"/>
  </si>
  <si>
    <t>21</t>
    <phoneticPr fontId="3"/>
  </si>
  <si>
    <t>22</t>
    <phoneticPr fontId="3"/>
  </si>
  <si>
    <t>23</t>
    <phoneticPr fontId="3"/>
  </si>
  <si>
    <t>24</t>
    <phoneticPr fontId="3"/>
  </si>
  <si>
    <t>25</t>
    <phoneticPr fontId="3"/>
  </si>
  <si>
    <t>26</t>
    <phoneticPr fontId="3"/>
  </si>
  <si>
    <t>27</t>
    <phoneticPr fontId="3"/>
  </si>
  <si>
    <t>28</t>
    <phoneticPr fontId="3"/>
  </si>
  <si>
    <t>29</t>
    <phoneticPr fontId="3"/>
  </si>
  <si>
    <t>30</t>
    <phoneticPr fontId="3"/>
  </si>
  <si>
    <t>31</t>
    <phoneticPr fontId="3"/>
  </si>
  <si>
    <t>32</t>
    <phoneticPr fontId="3"/>
  </si>
  <si>
    <t>33</t>
    <phoneticPr fontId="3"/>
  </si>
  <si>
    <t>34</t>
    <phoneticPr fontId="3"/>
  </si>
  <si>
    <t>35</t>
    <phoneticPr fontId="3"/>
  </si>
  <si>
    <t>36</t>
    <phoneticPr fontId="3"/>
  </si>
  <si>
    <t>37</t>
    <phoneticPr fontId="3"/>
  </si>
  <si>
    <t>38</t>
    <phoneticPr fontId="3"/>
  </si>
  <si>
    <t>39</t>
    <phoneticPr fontId="3"/>
  </si>
  <si>
    <t>40</t>
    <phoneticPr fontId="3"/>
  </si>
  <si>
    <t>41</t>
    <phoneticPr fontId="3"/>
  </si>
  <si>
    <t>42</t>
    <phoneticPr fontId="3"/>
  </si>
  <si>
    <t>43</t>
    <phoneticPr fontId="3"/>
  </si>
  <si>
    <t>44</t>
    <phoneticPr fontId="3"/>
  </si>
  <si>
    <t>上杭長</t>
    <phoneticPr fontId="3"/>
  </si>
  <si>
    <t>m</t>
    <phoneticPr fontId="3"/>
  </si>
  <si>
    <t>中杭長</t>
    <phoneticPr fontId="3"/>
  </si>
  <si>
    <t>下杭長</t>
    <phoneticPr fontId="3"/>
  </si>
  <si>
    <t>杭全長</t>
    <phoneticPr fontId="3"/>
  </si>
  <si>
    <t>杭材(L=6.0～12.0)</t>
    <phoneticPr fontId="3"/>
  </si>
  <si>
    <t>SKK 400材 d508 t24.0</t>
    <phoneticPr fontId="3"/>
  </si>
  <si>
    <t>t</t>
    <phoneticPr fontId="3"/>
  </si>
  <si>
    <t>杭材(L=3.0～5.9)</t>
    <phoneticPr fontId="3"/>
  </si>
  <si>
    <t>継手</t>
    <phoneticPr fontId="3"/>
  </si>
  <si>
    <t>箇所</t>
    <phoneticPr fontId="3"/>
  </si>
  <si>
    <t>吊り穴加工</t>
    <phoneticPr fontId="3"/>
  </si>
  <si>
    <t>吊り金具</t>
    <phoneticPr fontId="3"/>
  </si>
  <si>
    <t>枚</t>
    <phoneticPr fontId="3"/>
  </si>
  <si>
    <t>注入管</t>
    <phoneticPr fontId="3"/>
  </si>
  <si>
    <t>注入管、エルボ</t>
    <phoneticPr fontId="3"/>
  </si>
  <si>
    <t>ケ</t>
    <phoneticPr fontId="3"/>
  </si>
  <si>
    <t>注入管、ソケット</t>
    <phoneticPr fontId="3"/>
  </si>
  <si>
    <t>大口径ボーリング工</t>
    <phoneticPr fontId="3"/>
  </si>
  <si>
    <t>φ550 レキ質土</t>
    <phoneticPr fontId="3"/>
  </si>
  <si>
    <t>φ550 軟岩(Ⅱ)</t>
    <phoneticPr fontId="3"/>
  </si>
  <si>
    <t>削孔全長</t>
    <phoneticPr fontId="3"/>
  </si>
  <si>
    <t>充填材料</t>
    <phoneticPr fontId="3"/>
  </si>
  <si>
    <t>モルタル</t>
    <phoneticPr fontId="3"/>
  </si>
  <si>
    <t>m3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</si>
</sst>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_ "/>
    <numFmt numFmtId="177" formatCode="#,##0;\-#,##0;&quot;&quot;"/>
    <numFmt numFmtId="178" formatCode="####"/>
    <numFmt numFmtId="179" formatCode="###0.0"/>
    <numFmt numFmtId="180" formatCode="0_ "/>
    <numFmt numFmtId="181" formatCode="###0.000"/>
  </numFmts>
  <fonts count="3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明朝"/>
      <family val="1"/>
      <charset val="128"/>
    </font>
    <font>
      <sz val="11"/>
      <color indexed="1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4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10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53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2"/>
      </patternFill>
    </fill>
    <fill>
      <patternFill patternType="solid">
        <fgColor indexed="45"/>
        <bgColor indexed="45"/>
      </patternFill>
    </fill>
    <fill>
      <patternFill patternType="solid">
        <fgColor indexed="43"/>
        <bgColor indexed="43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13"/>
      </patternFill>
    </fill>
    <fill>
      <patternFill patternType="solid">
        <fgColor rgb="FFFFFF0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8"/>
      </bottom>
      <diagonal/>
    </border>
    <border>
      <left style="hair">
        <color indexed="64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82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>
      <alignment vertical="center"/>
    </xf>
    <xf numFmtId="0" fontId="4" fillId="20" borderId="0" applyNumberFormat="0" applyBorder="0" applyAlignment="0" applyProtection="0"/>
    <xf numFmtId="0" fontId="4" fillId="24" borderId="0" applyNumberFormat="0" applyBorder="0" applyAlignment="0" applyProtection="0"/>
    <xf numFmtId="0" fontId="5" fillId="21" borderId="0" applyNumberFormat="0" applyBorder="0" applyAlignment="0" applyProtection="0"/>
    <xf numFmtId="0" fontId="5" fillId="13" borderId="0" applyNumberFormat="0" applyBorder="0" applyAlignment="0" applyProtection="0">
      <alignment vertical="center"/>
    </xf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14" borderId="0" applyNumberFormat="0" applyBorder="0" applyAlignment="0" applyProtection="0">
      <alignment vertical="center"/>
    </xf>
    <xf numFmtId="0" fontId="4" fillId="25" borderId="0" applyNumberFormat="0" applyBorder="0" applyAlignment="0" applyProtection="0"/>
    <xf numFmtId="0" fontId="4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6" borderId="0" applyNumberFormat="0" applyBorder="0" applyAlignment="0" applyProtection="0">
      <alignment vertical="center"/>
    </xf>
    <xf numFmtId="0" fontId="4" fillId="20" borderId="0" applyNumberFormat="0" applyBorder="0" applyAlignment="0" applyProtection="0"/>
    <xf numFmtId="0" fontId="4" fillId="27" borderId="0" applyNumberFormat="0" applyBorder="0" applyAlignment="0" applyProtection="0"/>
    <xf numFmtId="0" fontId="5" fillId="27" borderId="0" applyNumberFormat="0" applyBorder="0" applyAlignment="0" applyProtection="0"/>
    <xf numFmtId="0" fontId="2" fillId="28" borderId="0" applyNumberFormat="0" applyFont="0" applyBorder="0" applyAlignment="0" applyProtection="0">
      <alignment vertical="center"/>
    </xf>
    <xf numFmtId="0" fontId="2" fillId="29" borderId="0" applyNumberFormat="0" applyFont="0" applyBorder="0" applyAlignment="0" applyProtection="0">
      <alignment vertical="center"/>
    </xf>
    <xf numFmtId="0" fontId="2" fillId="30" borderId="0" applyNumberFormat="0" applyFont="0" applyBorder="0" applyAlignment="0" applyProtection="0">
      <alignment vertical="center"/>
    </xf>
    <xf numFmtId="0" fontId="2" fillId="31" borderId="0" applyNumberFormat="0" applyFont="0" applyBorder="0" applyAlignment="0" applyProtection="0">
      <alignment vertical="center"/>
    </xf>
    <xf numFmtId="0" fontId="2" fillId="32" borderId="0" applyNumberFormat="0" applyFont="0" applyBorder="0" applyAlignment="0" applyProtection="0">
      <alignment vertical="center"/>
    </xf>
    <xf numFmtId="0" fontId="2" fillId="33" borderId="0" applyNumberFormat="0" applyFon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34" borderId="1" applyNumberFormat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2" fillId="36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39" borderId="0" applyNumberFormat="0" applyBorder="0" applyAlignment="0" applyProtection="0"/>
    <xf numFmtId="0" fontId="11" fillId="40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40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21" fillId="0" borderId="0" applyAlignment="0">
      <alignment vertical="top" wrapText="1"/>
      <protection locked="0"/>
    </xf>
    <xf numFmtId="0" fontId="23" fillId="41" borderId="0" applyNumberFormat="0" applyBorder="0" applyAlignment="0" applyProtection="0"/>
    <xf numFmtId="0" fontId="8" fillId="42" borderId="0" applyNumberFormat="0" applyBorder="0" applyAlignment="0" applyProtection="0"/>
    <xf numFmtId="0" fontId="24" fillId="0" borderId="0"/>
    <xf numFmtId="0" fontId="20" fillId="24" borderId="0" applyNumberFormat="0" applyBorder="0" applyAlignment="0" applyProtection="0"/>
    <xf numFmtId="0" fontId="20" fillId="4" borderId="0" applyNumberFormat="0" applyBorder="0" applyAlignment="0" applyProtection="0">
      <alignment vertical="center"/>
    </xf>
    <xf numFmtId="0" fontId="21" fillId="0" borderId="0" applyAlignment="0">
      <alignment vertical="top" wrapText="1"/>
      <protection locked="0"/>
    </xf>
    <xf numFmtId="38" fontId="22" fillId="0" borderId="0" applyFont="0" applyFill="0" applyBorder="0" applyAlignment="0" applyProtection="0"/>
    <xf numFmtId="0" fontId="2" fillId="0" borderId="0"/>
    <xf numFmtId="38" fontId="26" fillId="0" borderId="0" applyFont="0" applyFill="0" applyBorder="0" applyAlignment="0" applyProtection="0"/>
    <xf numFmtId="0" fontId="1" fillId="0" borderId="0">
      <alignment vertical="center"/>
    </xf>
    <xf numFmtId="0" fontId="27" fillId="0" borderId="0"/>
    <xf numFmtId="0" fontId="2" fillId="0" borderId="0"/>
    <xf numFmtId="0" fontId="21" fillId="0" borderId="0" applyAlignment="0">
      <alignment vertical="top" wrapText="1"/>
      <protection locked="0"/>
    </xf>
  </cellStyleXfs>
  <cellXfs count="65">
    <xf numFmtId="0" fontId="0" fillId="0" borderId="0" xfId="0">
      <alignment vertical="center"/>
    </xf>
    <xf numFmtId="176" fontId="25" fillId="0" borderId="10" xfId="0" applyNumberFormat="1" applyFont="1" applyBorder="1">
      <alignment vertical="center"/>
    </xf>
    <xf numFmtId="176" fontId="25" fillId="0" borderId="18" xfId="0" applyNumberFormat="1" applyFont="1" applyBorder="1">
      <alignment vertical="center"/>
    </xf>
    <xf numFmtId="176" fontId="25" fillId="0" borderId="18" xfId="0" applyNumberFormat="1" applyFont="1" applyBorder="1" applyAlignment="1">
      <alignment horizontal="center" vertical="center"/>
    </xf>
    <xf numFmtId="176" fontId="25" fillId="0" borderId="11" xfId="0" applyNumberFormat="1" applyFont="1" applyBorder="1">
      <alignment vertical="center"/>
    </xf>
    <xf numFmtId="176" fontId="25" fillId="0" borderId="19" xfId="0" applyNumberFormat="1" applyFont="1" applyBorder="1" applyAlignment="1">
      <alignment horizontal="center" vertical="center"/>
    </xf>
    <xf numFmtId="49" fontId="28" fillId="0" borderId="12" xfId="68" applyNumberFormat="1" applyFont="1" applyBorder="1" applyAlignment="1">
      <alignment horizontal="left" vertical="center"/>
      <protection locked="0"/>
    </xf>
    <xf numFmtId="49" fontId="29" fillId="0" borderId="13" xfId="68" applyNumberFormat="1" applyFont="1" applyBorder="1" applyAlignment="1">
      <alignment horizontal="center" vertical="center"/>
      <protection locked="0"/>
    </xf>
    <xf numFmtId="49" fontId="28" fillId="0" borderId="13" xfId="68" applyNumberFormat="1" applyFont="1" applyBorder="1" applyAlignment="1">
      <alignment horizontal="left" vertical="center"/>
      <protection locked="0"/>
    </xf>
    <xf numFmtId="49" fontId="28" fillId="0" borderId="14" xfId="68" applyNumberFormat="1" applyFont="1" applyBorder="1" applyAlignment="1">
      <alignment horizontal="right" vertical="center"/>
      <protection locked="0"/>
    </xf>
    <xf numFmtId="0" fontId="28" fillId="0" borderId="0" xfId="68" applyFont="1" applyAlignment="1">
      <alignment horizontal="left" vertical="top" wrapText="1"/>
      <protection locked="0"/>
    </xf>
    <xf numFmtId="49" fontId="28" fillId="0" borderId="15" xfId="68" applyNumberFormat="1" applyFont="1" applyBorder="1" applyAlignment="1">
      <alignment horizontal="center" vertical="center"/>
      <protection locked="0"/>
    </xf>
    <xf numFmtId="49" fontId="28" fillId="0" borderId="16" xfId="68" applyNumberFormat="1" applyFont="1" applyBorder="1" applyAlignment="1">
      <alignment horizontal="center" vertical="center"/>
      <protection locked="0"/>
    </xf>
    <xf numFmtId="49" fontId="28" fillId="0" borderId="17" xfId="68" applyNumberFormat="1" applyFont="1" applyBorder="1" applyAlignment="1">
      <alignment horizontal="center" vertical="center"/>
      <protection locked="0"/>
    </xf>
    <xf numFmtId="176" fontId="28" fillId="0" borderId="19" xfId="68" applyNumberFormat="1" applyFont="1" applyBorder="1" applyAlignment="1">
      <alignment horizontal="right" vertical="center" wrapText="1"/>
      <protection locked="0"/>
    </xf>
    <xf numFmtId="176" fontId="28" fillId="0" borderId="18" xfId="68" applyNumberFormat="1" applyFont="1" applyBorder="1" applyAlignment="1">
      <alignment horizontal="right" vertical="center" wrapText="1"/>
      <protection locked="0"/>
    </xf>
    <xf numFmtId="0" fontId="28" fillId="0" borderId="21" xfId="68" applyFont="1" applyBorder="1" applyAlignment="1">
      <alignment horizontal="left" vertical="center" wrapText="1"/>
      <protection locked="0"/>
    </xf>
    <xf numFmtId="0" fontId="28" fillId="0" borderId="10" xfId="68" applyFont="1" applyBorder="1" applyAlignment="1">
      <alignment horizontal="left" vertical="center" wrapText="1"/>
      <protection locked="0"/>
    </xf>
    <xf numFmtId="0" fontId="28" fillId="0" borderId="18" xfId="68" applyFont="1" applyBorder="1" applyAlignment="1">
      <alignment horizontal="left" vertical="center" wrapText="1"/>
      <protection locked="0"/>
    </xf>
    <xf numFmtId="0" fontId="28" fillId="0" borderId="18" xfId="68" applyFont="1" applyBorder="1" applyAlignment="1">
      <alignment horizontal="center" vertical="center" wrapText="1"/>
      <protection locked="0"/>
    </xf>
    <xf numFmtId="0" fontId="28" fillId="0" borderId="18" xfId="68" applyFont="1" applyBorder="1" applyAlignment="1">
      <alignment horizontal="right" vertical="center" wrapText="1"/>
      <protection locked="0"/>
    </xf>
    <xf numFmtId="0" fontId="28" fillId="0" borderId="22" xfId="68" applyFont="1" applyBorder="1" applyAlignment="1">
      <alignment horizontal="left" vertical="center" wrapText="1"/>
      <protection locked="0"/>
    </xf>
    <xf numFmtId="0" fontId="28" fillId="0" borderId="23" xfId="68" applyFont="1" applyBorder="1" applyAlignment="1">
      <alignment horizontal="left" vertical="center" wrapText="1"/>
      <protection locked="0"/>
    </xf>
    <xf numFmtId="0" fontId="28" fillId="0" borderId="23" xfId="68" applyFont="1" applyBorder="1" applyAlignment="1">
      <alignment horizontal="center" vertical="center" wrapText="1"/>
      <protection locked="0"/>
    </xf>
    <xf numFmtId="0" fontId="28" fillId="0" borderId="23" xfId="68" applyFont="1" applyBorder="1" applyAlignment="1">
      <alignment horizontal="right" vertical="center" wrapText="1"/>
      <protection locked="0"/>
    </xf>
    <xf numFmtId="0" fontId="28" fillId="0" borderId="24" xfId="68" applyFont="1" applyBorder="1" applyAlignment="1">
      <alignment horizontal="left" vertical="center" wrapText="1"/>
      <protection locked="0"/>
    </xf>
    <xf numFmtId="0" fontId="28" fillId="0" borderId="0" xfId="68" applyFont="1" applyAlignment="1">
      <alignment horizontal="left" vertical="center" wrapText="1"/>
      <protection locked="0"/>
    </xf>
    <xf numFmtId="0" fontId="28" fillId="0" borderId="0" xfId="68" applyFont="1" applyAlignment="1">
      <alignment horizontal="center" vertical="center" wrapText="1"/>
      <protection locked="0"/>
    </xf>
    <xf numFmtId="0" fontId="28" fillId="0" borderId="0" xfId="68" applyFont="1" applyAlignment="1">
      <alignment horizontal="right" vertical="center" wrapText="1"/>
      <protection locked="0"/>
    </xf>
    <xf numFmtId="177" fontId="25" fillId="0" borderId="19" xfId="0" applyNumberFormat="1" applyFont="1" applyBorder="1">
      <alignment vertical="center"/>
    </xf>
    <xf numFmtId="177" fontId="28" fillId="0" borderId="20" xfId="68" applyNumberFormat="1" applyFont="1" applyBorder="1" applyAlignment="1">
      <alignment horizontal="left" vertical="center" wrapText="1"/>
      <protection locked="0"/>
    </xf>
    <xf numFmtId="177" fontId="25" fillId="0" borderId="18" xfId="0" applyNumberFormat="1" applyFont="1" applyBorder="1">
      <alignment vertical="center"/>
    </xf>
    <xf numFmtId="177" fontId="28" fillId="0" borderId="21" xfId="68" applyNumberFormat="1" applyFont="1" applyBorder="1" applyAlignment="1">
      <alignment horizontal="left" vertical="center" wrapText="1"/>
      <protection locked="0"/>
    </xf>
    <xf numFmtId="0" fontId="25" fillId="0" borderId="10" xfId="68" applyFont="1" applyBorder="1" applyAlignment="1">
      <alignment horizontal="left" vertical="center" wrapText="1"/>
      <protection locked="0"/>
    </xf>
    <xf numFmtId="0" fontId="25" fillId="0" borderId="18" xfId="68" applyFont="1" applyBorder="1" applyAlignment="1">
      <alignment horizontal="left" vertical="center" wrapText="1"/>
      <protection locked="0"/>
    </xf>
    <xf numFmtId="0" fontId="25" fillId="0" borderId="18" xfId="68" applyFont="1" applyBorder="1" applyAlignment="1">
      <alignment horizontal="center" vertical="center" wrapText="1"/>
      <protection locked="0"/>
    </xf>
    <xf numFmtId="0" fontId="25" fillId="0" borderId="0" xfId="0" applyFont="1" applyAlignment="1"/>
    <xf numFmtId="0" fontId="25" fillId="0" borderId="0" xfId="0" applyFont="1">
      <alignment vertical="center"/>
    </xf>
    <xf numFmtId="0" fontId="25" fillId="45" borderId="25" xfId="0" applyFont="1" applyFill="1" applyBorder="1" applyAlignment="1">
      <alignment horizontal="center" vertical="center"/>
    </xf>
    <xf numFmtId="0" fontId="25" fillId="44" borderId="25" xfId="0" applyFont="1" applyFill="1" applyBorder="1" applyAlignment="1">
      <alignment horizontal="center" vertical="center"/>
    </xf>
    <xf numFmtId="0" fontId="25" fillId="46" borderId="25" xfId="0" applyFont="1" applyFill="1" applyBorder="1" applyAlignment="1">
      <alignment horizontal="left" vertical="center"/>
    </xf>
    <xf numFmtId="0" fontId="25" fillId="46" borderId="25" xfId="0" applyFont="1" applyFill="1" applyBorder="1" applyAlignment="1">
      <alignment horizontal="center" vertical="center"/>
    </xf>
    <xf numFmtId="179" fontId="25" fillId="46" borderId="25" xfId="0" applyNumberFormat="1" applyFont="1" applyFill="1" applyBorder="1" applyAlignment="1">
      <alignment horizontal="right" vertical="center"/>
    </xf>
    <xf numFmtId="179" fontId="25" fillId="0" borderId="25" xfId="0" applyNumberFormat="1" applyFont="1" applyBorder="1">
      <alignment vertical="center"/>
    </xf>
    <xf numFmtId="0" fontId="25" fillId="0" borderId="25" xfId="0" applyFont="1" applyBorder="1">
      <alignment vertical="center"/>
    </xf>
    <xf numFmtId="180" fontId="25" fillId="0" borderId="25" xfId="0" applyNumberFormat="1" applyFont="1" applyBorder="1" applyAlignment="1">
      <alignment horizontal="center" vertical="center"/>
    </xf>
    <xf numFmtId="179" fontId="25" fillId="0" borderId="25" xfId="0" applyNumberFormat="1" applyFont="1" applyBorder="1" applyAlignment="1">
      <alignment horizontal="right" vertical="center"/>
    </xf>
    <xf numFmtId="180" fontId="25" fillId="0" borderId="0" xfId="0" applyNumberFormat="1" applyFont="1">
      <alignment vertical="center"/>
    </xf>
    <xf numFmtId="176" fontId="25" fillId="0" borderId="0" xfId="0" applyNumberFormat="1" applyFont="1">
      <alignment vertical="center"/>
    </xf>
    <xf numFmtId="176" fontId="25" fillId="0" borderId="25" xfId="0" applyNumberFormat="1" applyFont="1" applyBorder="1" applyAlignment="1">
      <alignment vertical="center" wrapText="1"/>
    </xf>
    <xf numFmtId="176" fontId="25" fillId="0" borderId="25" xfId="0" applyNumberFormat="1" applyFont="1" applyBorder="1" applyAlignment="1">
      <alignment horizontal="center" vertical="center"/>
    </xf>
    <xf numFmtId="176" fontId="25" fillId="0" borderId="25" xfId="0" applyNumberFormat="1" applyFont="1" applyBorder="1" applyAlignment="1">
      <alignment horizontal="left" vertical="center"/>
    </xf>
    <xf numFmtId="181" fontId="25" fillId="0" borderId="25" xfId="0" applyNumberFormat="1" applyFont="1" applyBorder="1" applyAlignment="1">
      <alignment horizontal="right" vertical="center"/>
    </xf>
    <xf numFmtId="181" fontId="25" fillId="0" borderId="25" xfId="0" applyNumberFormat="1" applyFont="1" applyBorder="1">
      <alignment vertical="center"/>
    </xf>
    <xf numFmtId="176" fontId="25" fillId="0" borderId="25" xfId="0" applyNumberFormat="1" applyFont="1" applyBorder="1">
      <alignment vertical="center"/>
    </xf>
    <xf numFmtId="0" fontId="25" fillId="0" borderId="25" xfId="0" applyFont="1" applyBorder="1" applyAlignment="1">
      <alignment horizontal="left" vertical="center"/>
    </xf>
    <xf numFmtId="0" fontId="25" fillId="0" borderId="25" xfId="0" applyFont="1" applyBorder="1" applyAlignment="1">
      <alignment horizontal="center" vertical="center"/>
    </xf>
    <xf numFmtId="178" fontId="25" fillId="0" borderId="25" xfId="0" applyNumberFormat="1" applyFont="1" applyBorder="1">
      <alignment vertical="center"/>
    </xf>
    <xf numFmtId="0" fontId="25" fillId="0" borderId="0" xfId="0" applyFont="1" applyAlignment="1">
      <alignment horizontal="center" vertical="center"/>
    </xf>
    <xf numFmtId="0" fontId="25" fillId="43" borderId="25" xfId="0" applyFont="1" applyFill="1" applyBorder="1" applyAlignment="1">
      <alignment horizontal="center" vertical="center"/>
    </xf>
    <xf numFmtId="0" fontId="25" fillId="43" borderId="25" xfId="0" applyFont="1" applyFill="1" applyBorder="1" applyAlignment="1">
      <alignment horizontal="left" vertical="center"/>
    </xf>
    <xf numFmtId="0" fontId="25" fillId="44" borderId="25" xfId="0" applyFont="1" applyFill="1" applyBorder="1">
      <alignment vertical="center"/>
    </xf>
    <xf numFmtId="0" fontId="25" fillId="45" borderId="25" xfId="0" applyFont="1" applyFill="1" applyBorder="1">
      <alignment vertical="center"/>
    </xf>
    <xf numFmtId="0" fontId="25" fillId="45" borderId="25" xfId="0" applyFont="1" applyFill="1" applyBorder="1" applyAlignment="1">
      <alignment horizontal="center" vertical="center"/>
    </xf>
    <xf numFmtId="178" fontId="25" fillId="45" borderId="25" xfId="0" applyNumberFormat="1" applyFont="1" applyFill="1" applyBorder="1" applyAlignment="1">
      <alignment horizontal="center" vertical="center"/>
    </xf>
  </cellXfs>
  <cellStyles count="8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1 - 20%" xfId="20" xr:uid="{00000000-0005-0000-0000-000013000000}"/>
    <cellStyle name="アクセント 1 - 40%" xfId="21" xr:uid="{00000000-0005-0000-0000-000014000000}"/>
    <cellStyle name="アクセント 1 - 60%" xfId="22" xr:uid="{00000000-0005-0000-0000-000015000000}"/>
    <cellStyle name="アクセント 2" xfId="23" builtinId="33" customBuiltin="1"/>
    <cellStyle name="アクセント 2 - 20%" xfId="24" xr:uid="{00000000-0005-0000-0000-000017000000}"/>
    <cellStyle name="アクセント 2 - 40%" xfId="25" xr:uid="{00000000-0005-0000-0000-000018000000}"/>
    <cellStyle name="アクセント 2 - 60%" xfId="26" xr:uid="{00000000-0005-0000-0000-000019000000}"/>
    <cellStyle name="アクセント 3" xfId="27" builtinId="37" customBuiltin="1"/>
    <cellStyle name="アクセント 3 - 20%" xfId="28" xr:uid="{00000000-0005-0000-0000-00001B000000}"/>
    <cellStyle name="アクセント 3 - 40%" xfId="29" xr:uid="{00000000-0005-0000-0000-00001C000000}"/>
    <cellStyle name="アクセント 3 - 60%" xfId="30" xr:uid="{00000000-0005-0000-0000-00001D000000}"/>
    <cellStyle name="アクセント 4" xfId="31" builtinId="41" customBuiltin="1"/>
    <cellStyle name="アクセント 4 - 20%" xfId="32" xr:uid="{00000000-0005-0000-0000-00001F000000}"/>
    <cellStyle name="アクセント 4 - 40%" xfId="33" xr:uid="{00000000-0005-0000-0000-000020000000}"/>
    <cellStyle name="アクセント 4 - 60%" xfId="34" xr:uid="{00000000-0005-0000-0000-000021000000}"/>
    <cellStyle name="アクセント 5" xfId="35" builtinId="45" customBuiltin="1"/>
    <cellStyle name="アクセント 5 - 20%" xfId="36" xr:uid="{00000000-0005-0000-0000-000023000000}"/>
    <cellStyle name="アクセント 5 - 40%" xfId="37" xr:uid="{00000000-0005-0000-0000-000024000000}"/>
    <cellStyle name="アクセント 5 - 60%" xfId="38" xr:uid="{00000000-0005-0000-0000-000025000000}"/>
    <cellStyle name="アクセント 6" xfId="39" builtinId="49" customBuiltin="1"/>
    <cellStyle name="アクセント 6 - 20%" xfId="40" xr:uid="{00000000-0005-0000-0000-000027000000}"/>
    <cellStyle name="アクセント 6 - 40%" xfId="41" xr:uid="{00000000-0005-0000-0000-000028000000}"/>
    <cellStyle name="アクセント 6 - 60%" xfId="42" xr:uid="{00000000-0005-0000-0000-000029000000}"/>
    <cellStyle name="スタイル 1" xfId="43" xr:uid="{00000000-0005-0000-0000-00002A000000}"/>
    <cellStyle name="スタイル 2" xfId="44" xr:uid="{00000000-0005-0000-0000-00002B000000}"/>
    <cellStyle name="スタイル 3" xfId="45" xr:uid="{00000000-0005-0000-0000-00002C000000}"/>
    <cellStyle name="スタイル 4" xfId="46" xr:uid="{00000000-0005-0000-0000-00002D000000}"/>
    <cellStyle name="スタイル 5" xfId="47" xr:uid="{00000000-0005-0000-0000-00002E000000}"/>
    <cellStyle name="スタイル 6" xfId="48" xr:uid="{00000000-0005-0000-0000-00002F000000}"/>
    <cellStyle name="タイトル" xfId="49" builtinId="15" customBuiltin="1"/>
    <cellStyle name="チェック セル" xfId="50" builtinId="23" customBuiltin="1"/>
    <cellStyle name="どちらでもない" xfId="51" builtinId="28" customBuiltin="1"/>
    <cellStyle name="メモ" xfId="52" builtinId="10" customBuiltin="1"/>
    <cellStyle name="リンク セル" xfId="53" builtinId="24" customBuiltin="1"/>
    <cellStyle name="悪い" xfId="54" builtinId="27" customBuiltin="1"/>
    <cellStyle name="強調 1" xfId="55" xr:uid="{00000000-0005-0000-0000-000036000000}"/>
    <cellStyle name="強調 2" xfId="56" xr:uid="{00000000-0005-0000-0000-000037000000}"/>
    <cellStyle name="強調 3" xfId="57" xr:uid="{00000000-0005-0000-0000-000038000000}"/>
    <cellStyle name="計算" xfId="58" builtinId="22" customBuiltin="1"/>
    <cellStyle name="警告文" xfId="59" builtinId="11" customBuiltin="1"/>
    <cellStyle name="桁区切り 2" xfId="75" xr:uid="{00000000-0005-0000-0000-00003B000000}"/>
    <cellStyle name="桁区切り 3" xfId="77" xr:uid="{00000000-0005-0000-0000-00003C000000}"/>
    <cellStyle name="見出し 1" xfId="60" builtinId="16" customBuiltin="1"/>
    <cellStyle name="見出し 2" xfId="61" builtinId="17" customBuiltin="1"/>
    <cellStyle name="見出し 3" xfId="62" builtinId="18" customBuiltin="1"/>
    <cellStyle name="見出し 4" xfId="63" builtinId="19" customBuiltin="1"/>
    <cellStyle name="集計" xfId="64" builtinId="25" customBuiltin="1"/>
    <cellStyle name="出力" xfId="65" builtinId="21" customBuiltin="1"/>
    <cellStyle name="説明文" xfId="66" builtinId="53" customBuiltin="1"/>
    <cellStyle name="入力" xfId="67" builtinId="20" customBuiltin="1"/>
    <cellStyle name="標準" xfId="0" builtinId="0"/>
    <cellStyle name="標準 10" xfId="81" xr:uid="{00000000-0005-0000-0000-000046000000}"/>
    <cellStyle name="標準 2" xfId="74" xr:uid="{00000000-0005-0000-0000-000047000000}"/>
    <cellStyle name="標準 3" xfId="78" xr:uid="{00000000-0005-0000-0000-000048000000}"/>
    <cellStyle name="標準 3 2" xfId="79" xr:uid="{00000000-0005-0000-0000-000049000000}"/>
    <cellStyle name="標準 4" xfId="76" xr:uid="{00000000-0005-0000-0000-00004A000000}"/>
    <cellStyle name="標準 5" xfId="80" xr:uid="{00000000-0005-0000-0000-00004B000000}"/>
    <cellStyle name="標準_数量計算書k5-4z" xfId="68" xr:uid="{00000000-0005-0000-0000-000053000000}"/>
    <cellStyle name="不良" xfId="69" xr:uid="{00000000-0005-0000-0000-000054000000}"/>
    <cellStyle name="普通" xfId="70" xr:uid="{00000000-0005-0000-0000-000055000000}"/>
    <cellStyle name="未定義" xfId="71" xr:uid="{00000000-0005-0000-0000-000056000000}"/>
    <cellStyle name="良" xfId="72" xr:uid="{00000000-0005-0000-0000-000057000000}"/>
    <cellStyle name="良い" xfId="73" builtinId="26" customBuiltin="1"/>
  </cellStyles>
  <dxfs count="0"/>
  <tableStyles count="0" defaultTableStyle="TableStyleMedium2" defaultPivotStyle="PivotStyleLight16"/>
  <colors>
    <mruColors>
      <color rgb="FFD1B2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D4252-DC22-406C-AB64-9B7896D1A809}">
  <dimension ref="A1:E30"/>
  <sheetViews>
    <sheetView tabSelected="1" view="pageBreakPreview" zoomScaleNormal="100" workbookViewId="0"/>
  </sheetViews>
  <sheetFormatPr defaultColWidth="8" defaultRowHeight="26.25" customHeight="1"/>
  <cols>
    <col min="1" max="1" width="22" style="26" customWidth="1"/>
    <col min="2" max="2" width="43" style="26" customWidth="1"/>
    <col min="3" max="3" width="5.125" style="27" customWidth="1"/>
    <col min="4" max="4" width="7.625" style="28" customWidth="1"/>
    <col min="5" max="5" width="14.25" style="26" customWidth="1"/>
    <col min="6" max="16384" width="8" style="10"/>
  </cols>
  <sheetData>
    <row r="1" spans="1:5" ht="24" customHeight="1">
      <c r="A1" s="6"/>
      <c r="B1" s="7" t="s">
        <v>5</v>
      </c>
      <c r="C1" s="8"/>
      <c r="D1" s="8"/>
      <c r="E1" s="9"/>
    </row>
    <row r="2" spans="1:5" ht="26.25" customHeight="1">
      <c r="A2" s="11" t="s">
        <v>0</v>
      </c>
      <c r="B2" s="12" t="s">
        <v>1</v>
      </c>
      <c r="C2" s="12" t="s">
        <v>2</v>
      </c>
      <c r="D2" s="12" t="s">
        <v>3</v>
      </c>
      <c r="E2" s="13" t="s">
        <v>4</v>
      </c>
    </row>
    <row r="3" spans="1:5" ht="26.25" customHeight="1">
      <c r="A3" s="4" t="str">
        <f ca="1">INDIRECT("数量表!A7")</f>
        <v>杭全長</v>
      </c>
      <c r="B3" s="29">
        <f ca="1">INDIRECT("数量表!B7")</f>
        <v>0</v>
      </c>
      <c r="C3" s="5" t="str">
        <f ca="1">INDIRECT("数量表!C7")</f>
        <v>m</v>
      </c>
      <c r="D3" s="14">
        <f ca="1">INDIRECT("数量表!AV7")</f>
        <v>736.5</v>
      </c>
      <c r="E3" s="30">
        <f ca="1">INDIRECT("数量表!AW7")</f>
        <v>0</v>
      </c>
    </row>
    <row r="4" spans="1:5" ht="26.25" customHeight="1">
      <c r="A4" s="1" t="str">
        <f ca="1">INDIRECT("数量表!A8")</f>
        <v>杭材(L=6.0～12.0)</v>
      </c>
      <c r="B4" s="31" t="str">
        <f ca="1">INDIRECT("数量表!B8")</f>
        <v>SKK 400材 d508 t24.0</v>
      </c>
      <c r="C4" s="3" t="str">
        <f ca="1">INDIRECT("数量表!C8")</f>
        <v>t</v>
      </c>
      <c r="D4" s="15">
        <f ca="1">INDIRECT("数量表!AV8")</f>
        <v>169.43699999999993</v>
      </c>
      <c r="E4" s="32">
        <f ca="1">INDIRECT("数量表!AW8")</f>
        <v>0</v>
      </c>
    </row>
    <row r="5" spans="1:5" ht="26.25" customHeight="1">
      <c r="A5" s="1" t="str">
        <f ca="1">INDIRECT("数量表!A9")</f>
        <v>杭材(L=3.0～5.9)</v>
      </c>
      <c r="B5" s="31" t="str">
        <f ca="1">INDIRECT("数量表!B9")</f>
        <v>SKK 400材 d508 t24.0</v>
      </c>
      <c r="C5" s="3" t="str">
        <f ca="1">INDIRECT("数量表!C9")</f>
        <v>t</v>
      </c>
      <c r="D5" s="15">
        <f ca="1">INDIRECT("数量表!AV9")</f>
        <v>41.538000000000018</v>
      </c>
      <c r="E5" s="32">
        <f ca="1">INDIRECT("数量表!AW9")</f>
        <v>0</v>
      </c>
    </row>
    <row r="6" spans="1:5" ht="26.25" customHeight="1">
      <c r="A6" s="1" t="str">
        <f ca="1">INDIRECT("数量表!A10")</f>
        <v>継手</v>
      </c>
      <c r="B6" s="31">
        <f ca="1">INDIRECT("数量表!B10")</f>
        <v>0</v>
      </c>
      <c r="C6" s="3" t="str">
        <f ca="1">INDIRECT("数量表!C10")</f>
        <v>箇所</v>
      </c>
      <c r="D6" s="15">
        <f ca="1">INDIRECT("数量表!AV10")</f>
        <v>73</v>
      </c>
      <c r="E6" s="32">
        <f ca="1">INDIRECT("数量表!AW10")</f>
        <v>0</v>
      </c>
    </row>
    <row r="7" spans="1:5" ht="26.25" customHeight="1">
      <c r="A7" s="1" t="str">
        <f ca="1">INDIRECT("数量表!A11")</f>
        <v>吊り穴加工</v>
      </c>
      <c r="B7" s="31">
        <f ca="1">INDIRECT("数量表!B11")</f>
        <v>0</v>
      </c>
      <c r="C7" s="3" t="str">
        <f ca="1">INDIRECT("数量表!C11")</f>
        <v>箇所</v>
      </c>
      <c r="D7" s="15">
        <f ca="1">INDIRECT("数量表!AV11")</f>
        <v>88</v>
      </c>
      <c r="E7" s="32">
        <f ca="1">INDIRECT("数量表!AW11")</f>
        <v>0</v>
      </c>
    </row>
    <row r="8" spans="1:5" ht="26.25" customHeight="1">
      <c r="A8" s="1" t="str">
        <f ca="1">INDIRECT("数量表!A12")</f>
        <v>吊り金具</v>
      </c>
      <c r="B8" s="31">
        <f ca="1">INDIRECT("数量表!B12")</f>
        <v>0</v>
      </c>
      <c r="C8" s="3" t="str">
        <f ca="1">INDIRECT("数量表!C12")</f>
        <v>枚</v>
      </c>
      <c r="D8" s="15">
        <f ca="1">INDIRECT("数量表!AV12")</f>
        <v>146</v>
      </c>
      <c r="E8" s="32">
        <f ca="1">INDIRECT("数量表!AW12")</f>
        <v>0</v>
      </c>
    </row>
    <row r="9" spans="1:5" ht="26.25" customHeight="1">
      <c r="A9" s="1" t="str">
        <f ca="1">INDIRECT("数量表!A13")</f>
        <v>注入管</v>
      </c>
      <c r="B9" s="31">
        <f ca="1">INDIRECT("数量表!B13")</f>
        <v>0</v>
      </c>
      <c r="C9" s="3" t="str">
        <f ca="1">INDIRECT("数量表!C13")</f>
        <v>m</v>
      </c>
      <c r="D9" s="15">
        <f ca="1">INDIRECT("数量表!AV13")</f>
        <v>1473</v>
      </c>
      <c r="E9" s="32">
        <f ca="1">INDIRECT("数量表!AW13")</f>
        <v>0</v>
      </c>
    </row>
    <row r="10" spans="1:5" ht="26.25" customHeight="1">
      <c r="A10" s="1" t="str">
        <f ca="1">INDIRECT("数量表!A14")</f>
        <v>注入管、エルボ</v>
      </c>
      <c r="B10" s="31">
        <f ca="1">INDIRECT("数量表!B14")</f>
        <v>0</v>
      </c>
      <c r="C10" s="3" t="str">
        <f ca="1">INDIRECT("数量表!C14")</f>
        <v>ケ</v>
      </c>
      <c r="D10" s="15">
        <f ca="1">INDIRECT("数量表!AV14")</f>
        <v>88</v>
      </c>
      <c r="E10" s="32">
        <f ca="1">INDIRECT("数量表!AW14")</f>
        <v>0</v>
      </c>
    </row>
    <row r="11" spans="1:5" ht="26.25" customHeight="1">
      <c r="A11" s="1" t="str">
        <f ca="1">INDIRECT("数量表!A15")</f>
        <v>注入管、ソケット</v>
      </c>
      <c r="B11" s="31">
        <f ca="1">INDIRECT("数量表!B15")</f>
        <v>0</v>
      </c>
      <c r="C11" s="3" t="str">
        <f ca="1">INDIRECT("数量表!C15")</f>
        <v>ケ</v>
      </c>
      <c r="D11" s="15">
        <f ca="1">INDIRECT("数量表!AV15")</f>
        <v>222</v>
      </c>
      <c r="E11" s="32">
        <f ca="1">INDIRECT("数量表!AW15")</f>
        <v>0</v>
      </c>
    </row>
    <row r="12" spans="1:5" ht="26.25" customHeight="1">
      <c r="A12" s="1" t="str">
        <f ca="1">INDIRECT("数量表!A16")</f>
        <v>大口径ボーリング工</v>
      </c>
      <c r="B12" s="31" t="str">
        <f ca="1">INDIRECT("数量表!B16")</f>
        <v>φ550 レキ質土</v>
      </c>
      <c r="C12" s="3" t="str">
        <f ca="1">INDIRECT("数量表!C16")</f>
        <v>m</v>
      </c>
      <c r="D12" s="15">
        <f ca="1">INDIRECT("数量表!AV16")</f>
        <v>506.09999999999997</v>
      </c>
      <c r="E12" s="32">
        <f ca="1">INDIRECT("数量表!AW16")</f>
        <v>0</v>
      </c>
    </row>
    <row r="13" spans="1:5" ht="26.25" customHeight="1">
      <c r="A13" s="1" t="str">
        <f ca="1">INDIRECT("数量表!A17")</f>
        <v>大口径ボーリング工</v>
      </c>
      <c r="B13" s="31" t="str">
        <f ca="1">INDIRECT("数量表!B17")</f>
        <v>φ550 軟岩(Ⅱ)</v>
      </c>
      <c r="C13" s="3" t="str">
        <f ca="1">INDIRECT("数量表!C17")</f>
        <v>m</v>
      </c>
      <c r="D13" s="15">
        <f ca="1">INDIRECT("数量表!AV17")</f>
        <v>230.4</v>
      </c>
      <c r="E13" s="32">
        <f ca="1">INDIRECT("数量表!AW17")</f>
        <v>0</v>
      </c>
    </row>
    <row r="14" spans="1:5" ht="26.25" customHeight="1">
      <c r="A14" s="1" t="str">
        <f ca="1">INDIRECT("数量表!A19")</f>
        <v>充填材料</v>
      </c>
      <c r="B14" s="31" t="str">
        <f ca="1">INDIRECT("数量表!B19")</f>
        <v>モルタル</v>
      </c>
      <c r="C14" s="3" t="str">
        <f ca="1">INDIRECT("数量表!C19")</f>
        <v>m3</v>
      </c>
      <c r="D14" s="15">
        <f ca="1">INDIRECT("数量表!AV19")</f>
        <v>192.47100000000012</v>
      </c>
      <c r="E14" s="32">
        <f ca="1">INDIRECT("数量表!AW19")</f>
        <v>0</v>
      </c>
    </row>
    <row r="15" spans="1:5" ht="26.25" customHeight="1">
      <c r="A15" s="1"/>
      <c r="B15" s="2"/>
      <c r="C15" s="3"/>
      <c r="D15" s="15"/>
      <c r="E15" s="16"/>
    </row>
    <row r="16" spans="1:5" ht="26.25" customHeight="1">
      <c r="A16" s="1"/>
      <c r="B16" s="2"/>
      <c r="C16" s="3"/>
      <c r="D16" s="15"/>
      <c r="E16" s="16"/>
    </row>
    <row r="17" spans="1:5" ht="26.25" customHeight="1">
      <c r="A17" s="33"/>
      <c r="B17" s="34"/>
      <c r="C17" s="35"/>
      <c r="D17" s="20"/>
      <c r="E17" s="16"/>
    </row>
    <row r="18" spans="1:5" ht="26.25" customHeight="1">
      <c r="A18" s="33"/>
      <c r="B18" s="34"/>
      <c r="C18" s="35"/>
      <c r="D18" s="20"/>
      <c r="E18" s="16"/>
    </row>
    <row r="19" spans="1:5" ht="26.25" customHeight="1">
      <c r="A19" s="33"/>
      <c r="B19" s="34"/>
      <c r="C19" s="35"/>
      <c r="D19" s="20"/>
      <c r="E19" s="16"/>
    </row>
    <row r="20" spans="1:5" ht="26.25" customHeight="1">
      <c r="A20" s="33"/>
      <c r="B20" s="34"/>
      <c r="C20" s="35"/>
      <c r="D20" s="20"/>
      <c r="E20" s="16"/>
    </row>
    <row r="21" spans="1:5" ht="26.25" customHeight="1">
      <c r="A21" s="17"/>
      <c r="B21" s="18"/>
      <c r="C21" s="19"/>
      <c r="D21" s="20"/>
      <c r="E21" s="16"/>
    </row>
    <row r="22" spans="1:5" ht="26.25" customHeight="1">
      <c r="A22" s="17"/>
      <c r="B22" s="18"/>
      <c r="C22" s="19"/>
      <c r="D22" s="20"/>
      <c r="E22" s="16"/>
    </row>
    <row r="23" spans="1:5" ht="26.25" customHeight="1">
      <c r="A23" s="17"/>
      <c r="B23" s="18"/>
      <c r="C23" s="19"/>
      <c r="D23" s="20"/>
      <c r="E23" s="16"/>
    </row>
    <row r="24" spans="1:5" ht="26.25" customHeight="1">
      <c r="A24" s="17"/>
      <c r="B24" s="18"/>
      <c r="C24" s="19"/>
      <c r="D24" s="20"/>
      <c r="E24" s="16"/>
    </row>
    <row r="25" spans="1:5" ht="26.25" customHeight="1">
      <c r="A25" s="17"/>
      <c r="B25" s="18"/>
      <c r="C25" s="19"/>
      <c r="D25" s="20"/>
      <c r="E25" s="16"/>
    </row>
    <row r="26" spans="1:5" ht="26.25" customHeight="1">
      <c r="A26" s="17"/>
      <c r="B26" s="18"/>
      <c r="C26" s="19"/>
      <c r="D26" s="20"/>
      <c r="E26" s="16"/>
    </row>
    <row r="27" spans="1:5" ht="26.25" customHeight="1">
      <c r="A27" s="17"/>
      <c r="B27" s="18"/>
      <c r="C27" s="19"/>
      <c r="D27" s="20"/>
      <c r="E27" s="16"/>
    </row>
    <row r="28" spans="1:5" ht="26.25" customHeight="1">
      <c r="A28" s="17"/>
      <c r="B28" s="18"/>
      <c r="C28" s="19"/>
      <c r="D28" s="20"/>
      <c r="E28" s="16"/>
    </row>
    <row r="29" spans="1:5" ht="26.25" customHeight="1">
      <c r="A29" s="17"/>
      <c r="B29" s="18"/>
      <c r="C29" s="19"/>
      <c r="D29" s="20"/>
      <c r="E29" s="16"/>
    </row>
    <row r="30" spans="1:5" ht="26.25" customHeight="1">
      <c r="A30" s="21"/>
      <c r="B30" s="22"/>
      <c r="C30" s="23"/>
      <c r="D30" s="24"/>
      <c r="E30" s="25"/>
    </row>
  </sheetData>
  <phoneticPr fontId="3"/>
  <pageMargins left="0.43307086614173229" right="0.27559055118110237" top="0.62992125984251968" bottom="0.43307086614173229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77832-5202-48ED-8C60-E87EA1AC6A8A}">
  <sheetPr>
    <pageSetUpPr fitToPage="1"/>
  </sheetPr>
  <dimension ref="A1:AW19"/>
  <sheetViews>
    <sheetView view="pageBreakPreview" zoomScaleNormal="84" zoomScaleSheetLayoutView="100" workbookViewId="0"/>
  </sheetViews>
  <sheetFormatPr defaultRowHeight="13.5"/>
  <cols>
    <col min="1" max="2" width="20.5" style="37" bestFit="1" customWidth="1"/>
    <col min="3" max="3" width="5.25" style="58" bestFit="1" customWidth="1"/>
    <col min="4" max="47" width="7.5" customWidth="1"/>
    <col min="48" max="48" width="9" customWidth="1"/>
    <col min="49" max="49" width="13.875" customWidth="1"/>
    <col min="50" max="16384" width="9" style="37"/>
  </cols>
  <sheetData>
    <row r="1" spans="1:49" ht="23.25" customHeight="1">
      <c r="A1" s="36" t="s">
        <v>6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</row>
    <row r="2" spans="1:49" ht="20.25" customHeight="1">
      <c r="A2" s="59" t="s">
        <v>7</v>
      </c>
      <c r="B2" s="59" t="s">
        <v>8</v>
      </c>
      <c r="C2" s="59" t="s">
        <v>9</v>
      </c>
      <c r="D2" s="61" t="s">
        <v>10</v>
      </c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3" t="s">
        <v>11</v>
      </c>
      <c r="AW2" s="63" t="s">
        <v>12</v>
      </c>
    </row>
    <row r="3" spans="1:49" ht="20.25" customHeight="1">
      <c r="A3" s="59" t="s">
        <v>7</v>
      </c>
      <c r="B3" s="60" t="s">
        <v>8</v>
      </c>
      <c r="C3" s="59" t="s">
        <v>9</v>
      </c>
      <c r="D3" s="39" t="s">
        <v>13</v>
      </c>
      <c r="E3" s="38" t="s">
        <v>14</v>
      </c>
      <c r="F3" s="38" t="s">
        <v>15</v>
      </c>
      <c r="G3" s="38" t="s">
        <v>16</v>
      </c>
      <c r="H3" s="38" t="s">
        <v>17</v>
      </c>
      <c r="I3" s="38" t="s">
        <v>18</v>
      </c>
      <c r="J3" s="38" t="s">
        <v>19</v>
      </c>
      <c r="K3" s="38" t="s">
        <v>20</v>
      </c>
      <c r="L3" s="38" t="s">
        <v>21</v>
      </c>
      <c r="M3" s="38" t="s">
        <v>22</v>
      </c>
      <c r="N3" s="38" t="s">
        <v>23</v>
      </c>
      <c r="O3" s="38" t="s">
        <v>24</v>
      </c>
      <c r="P3" s="38" t="s">
        <v>25</v>
      </c>
      <c r="Q3" s="38" t="s">
        <v>26</v>
      </c>
      <c r="R3" s="38" t="s">
        <v>27</v>
      </c>
      <c r="S3" s="38" t="s">
        <v>28</v>
      </c>
      <c r="T3" s="38" t="s">
        <v>29</v>
      </c>
      <c r="U3" s="38" t="s">
        <v>30</v>
      </c>
      <c r="V3" s="38" t="s">
        <v>31</v>
      </c>
      <c r="W3" s="38" t="s">
        <v>32</v>
      </c>
      <c r="X3" s="38" t="s">
        <v>33</v>
      </c>
      <c r="Y3" s="38" t="s">
        <v>34</v>
      </c>
      <c r="Z3" s="38" t="s">
        <v>35</v>
      </c>
      <c r="AA3" s="38" t="s">
        <v>36</v>
      </c>
      <c r="AB3" s="38" t="s">
        <v>37</v>
      </c>
      <c r="AC3" s="38" t="s">
        <v>38</v>
      </c>
      <c r="AD3" s="38" t="s">
        <v>39</v>
      </c>
      <c r="AE3" s="38" t="s">
        <v>40</v>
      </c>
      <c r="AF3" s="38" t="s">
        <v>41</v>
      </c>
      <c r="AG3" s="38" t="s">
        <v>42</v>
      </c>
      <c r="AH3" s="38" t="s">
        <v>43</v>
      </c>
      <c r="AI3" s="38" t="s">
        <v>44</v>
      </c>
      <c r="AJ3" s="38" t="s">
        <v>45</v>
      </c>
      <c r="AK3" s="38" t="s">
        <v>46</v>
      </c>
      <c r="AL3" s="38" t="s">
        <v>47</v>
      </c>
      <c r="AM3" s="38" t="s">
        <v>48</v>
      </c>
      <c r="AN3" s="38" t="s">
        <v>49</v>
      </c>
      <c r="AO3" s="38" t="s">
        <v>50</v>
      </c>
      <c r="AP3" s="38" t="s">
        <v>51</v>
      </c>
      <c r="AQ3" s="38" t="s">
        <v>52</v>
      </c>
      <c r="AR3" s="38" t="s">
        <v>53</v>
      </c>
      <c r="AS3" s="38" t="s">
        <v>54</v>
      </c>
      <c r="AT3" s="38" t="s">
        <v>55</v>
      </c>
      <c r="AU3" s="38" t="s">
        <v>56</v>
      </c>
      <c r="AV3" s="64">
        <f>SUMPRODUCT(ROUND(D3:AU3,0))</f>
        <v>990</v>
      </c>
      <c r="AW3" s="63"/>
    </row>
    <row r="4" spans="1:49" ht="20.25" customHeight="1">
      <c r="A4" s="40" t="s">
        <v>57</v>
      </c>
      <c r="B4" s="41"/>
      <c r="C4" s="41" t="s">
        <v>58</v>
      </c>
      <c r="D4" s="42">
        <v>7</v>
      </c>
      <c r="E4" s="43">
        <v>4.5</v>
      </c>
      <c r="F4" s="43">
        <v>6</v>
      </c>
      <c r="G4" s="43">
        <v>4</v>
      </c>
      <c r="H4" s="43">
        <v>7.5</v>
      </c>
      <c r="I4" s="43">
        <v>5</v>
      </c>
      <c r="J4" s="43">
        <v>7</v>
      </c>
      <c r="K4" s="43">
        <v>7.5</v>
      </c>
      <c r="L4" s="43">
        <v>7.5</v>
      </c>
      <c r="M4" s="43">
        <v>8</v>
      </c>
      <c r="N4" s="43">
        <v>6</v>
      </c>
      <c r="O4" s="43">
        <v>5</v>
      </c>
      <c r="P4" s="43">
        <v>7</v>
      </c>
      <c r="Q4" s="43">
        <v>3</v>
      </c>
      <c r="R4" s="43">
        <v>6</v>
      </c>
      <c r="S4" s="43">
        <v>5</v>
      </c>
      <c r="T4" s="43">
        <v>3.5</v>
      </c>
      <c r="U4" s="43">
        <v>6</v>
      </c>
      <c r="V4" s="43">
        <v>4</v>
      </c>
      <c r="W4" s="43">
        <v>6</v>
      </c>
      <c r="X4" s="43">
        <v>4.5</v>
      </c>
      <c r="Y4" s="43">
        <v>6</v>
      </c>
      <c r="Z4" s="43">
        <v>4.5</v>
      </c>
      <c r="AA4" s="43">
        <v>6</v>
      </c>
      <c r="AB4" s="43">
        <v>4</v>
      </c>
      <c r="AC4" s="43">
        <v>7.5</v>
      </c>
      <c r="AD4" s="43">
        <v>3.5</v>
      </c>
      <c r="AE4" s="43">
        <v>7</v>
      </c>
      <c r="AF4" s="43">
        <v>6</v>
      </c>
      <c r="AG4" s="43">
        <v>4</v>
      </c>
      <c r="AH4" s="43">
        <v>6</v>
      </c>
      <c r="AI4" s="43">
        <v>3.5</v>
      </c>
      <c r="AJ4" s="43">
        <v>6.5</v>
      </c>
      <c r="AK4" s="43">
        <v>3</v>
      </c>
      <c r="AL4" s="43">
        <v>4</v>
      </c>
      <c r="AM4" s="43">
        <v>6</v>
      </c>
      <c r="AN4" s="43">
        <v>3</v>
      </c>
      <c r="AO4" s="43">
        <v>4.5</v>
      </c>
      <c r="AP4" s="43">
        <v>6</v>
      </c>
      <c r="AQ4" s="43">
        <v>8</v>
      </c>
      <c r="AR4" s="43">
        <v>3</v>
      </c>
      <c r="AS4" s="43">
        <v>6</v>
      </c>
      <c r="AT4" s="43">
        <v>3.5</v>
      </c>
      <c r="AU4" s="43">
        <v>6</v>
      </c>
      <c r="AV4" s="43">
        <f>SUMPRODUCT(ROUND(D4:AU4,1))</f>
        <v>237.5</v>
      </c>
      <c r="AW4" s="44"/>
    </row>
    <row r="5" spans="1:49" s="47" customFormat="1" ht="29.25" customHeight="1">
      <c r="A5" s="44" t="s">
        <v>59</v>
      </c>
      <c r="B5" s="44"/>
      <c r="C5" s="45" t="s">
        <v>58</v>
      </c>
      <c r="D5" s="46"/>
      <c r="E5" s="43"/>
      <c r="F5" s="43"/>
      <c r="G5" s="43"/>
      <c r="H5" s="43"/>
      <c r="I5" s="43"/>
      <c r="J5" s="43"/>
      <c r="K5" s="43"/>
      <c r="L5" s="43"/>
      <c r="M5" s="43"/>
      <c r="N5" s="43">
        <v>4</v>
      </c>
      <c r="O5" s="43">
        <v>7</v>
      </c>
      <c r="P5" s="43">
        <v>8</v>
      </c>
      <c r="Q5" s="43">
        <v>8</v>
      </c>
      <c r="R5" s="43">
        <v>5.5</v>
      </c>
      <c r="S5" s="43">
        <v>8</v>
      </c>
      <c r="T5" s="43">
        <v>8</v>
      </c>
      <c r="U5" s="43">
        <v>7</v>
      </c>
      <c r="V5" s="43">
        <v>8</v>
      </c>
      <c r="W5" s="43">
        <v>7.5</v>
      </c>
      <c r="X5" s="43">
        <v>8</v>
      </c>
      <c r="Y5" s="43">
        <v>8</v>
      </c>
      <c r="Z5" s="43">
        <v>8</v>
      </c>
      <c r="AA5" s="43">
        <v>7.5</v>
      </c>
      <c r="AB5" s="43">
        <v>8</v>
      </c>
      <c r="AC5" s="43">
        <v>8</v>
      </c>
      <c r="AD5" s="43">
        <v>8</v>
      </c>
      <c r="AE5" s="43">
        <v>8</v>
      </c>
      <c r="AF5" s="43">
        <v>5</v>
      </c>
      <c r="AG5" s="43">
        <v>8</v>
      </c>
      <c r="AH5" s="43">
        <v>4.5</v>
      </c>
      <c r="AI5" s="43">
        <v>8</v>
      </c>
      <c r="AJ5" s="43">
        <v>8</v>
      </c>
      <c r="AK5" s="43">
        <v>7</v>
      </c>
      <c r="AL5" s="43">
        <v>7</v>
      </c>
      <c r="AM5" s="43">
        <v>3.5</v>
      </c>
      <c r="AN5" s="43">
        <v>8</v>
      </c>
      <c r="AO5" s="43">
        <v>4.5</v>
      </c>
      <c r="AP5" s="43">
        <v>6.5</v>
      </c>
      <c r="AQ5" s="43"/>
      <c r="AR5" s="43">
        <v>8</v>
      </c>
      <c r="AS5" s="43"/>
      <c r="AT5" s="43"/>
      <c r="AU5" s="43"/>
      <c r="AV5" s="43">
        <f>SUMPRODUCT(ROUND(D5:AU5,1))</f>
        <v>212.5</v>
      </c>
      <c r="AW5" s="44"/>
    </row>
    <row r="6" spans="1:49" s="48" customFormat="1" ht="29.25" customHeight="1">
      <c r="A6" s="44" t="s">
        <v>60</v>
      </c>
      <c r="B6" s="44"/>
      <c r="C6" s="45" t="s">
        <v>58</v>
      </c>
      <c r="D6" s="46"/>
      <c r="E6" s="43">
        <v>4</v>
      </c>
      <c r="F6" s="43">
        <v>3.5</v>
      </c>
      <c r="G6" s="43">
        <v>6.5</v>
      </c>
      <c r="H6" s="43">
        <v>4</v>
      </c>
      <c r="I6" s="43">
        <v>8</v>
      </c>
      <c r="J6" s="43">
        <v>8</v>
      </c>
      <c r="K6" s="43">
        <v>8</v>
      </c>
      <c r="L6" s="43">
        <v>7.5</v>
      </c>
      <c r="M6" s="43">
        <v>7.5</v>
      </c>
      <c r="N6" s="43">
        <v>7</v>
      </c>
      <c r="O6" s="43">
        <v>6.5</v>
      </c>
      <c r="P6" s="43">
        <v>4</v>
      </c>
      <c r="Q6" s="43">
        <v>8</v>
      </c>
      <c r="R6" s="43">
        <v>7.5</v>
      </c>
      <c r="S6" s="43">
        <v>6.5</v>
      </c>
      <c r="T6" s="43">
        <v>8</v>
      </c>
      <c r="U6" s="43">
        <v>7</v>
      </c>
      <c r="V6" s="43">
        <v>8</v>
      </c>
      <c r="W6" s="43">
        <v>7</v>
      </c>
      <c r="X6" s="43">
        <v>8</v>
      </c>
      <c r="Y6" s="43">
        <v>7</v>
      </c>
      <c r="Z6" s="43">
        <v>8</v>
      </c>
      <c r="AA6" s="43">
        <v>6.5</v>
      </c>
      <c r="AB6" s="43">
        <v>8</v>
      </c>
      <c r="AC6" s="43">
        <v>4</v>
      </c>
      <c r="AD6" s="43">
        <v>8</v>
      </c>
      <c r="AE6" s="43">
        <v>4</v>
      </c>
      <c r="AF6" s="43">
        <v>8</v>
      </c>
      <c r="AG6" s="43">
        <v>7</v>
      </c>
      <c r="AH6" s="43">
        <v>8</v>
      </c>
      <c r="AI6" s="43">
        <v>7</v>
      </c>
      <c r="AJ6" s="43">
        <v>4</v>
      </c>
      <c r="AK6" s="43">
        <v>8</v>
      </c>
      <c r="AL6" s="43">
        <v>7</v>
      </c>
      <c r="AM6" s="43">
        <v>8</v>
      </c>
      <c r="AN6" s="43">
        <v>6.5</v>
      </c>
      <c r="AO6" s="43">
        <v>8</v>
      </c>
      <c r="AP6" s="43">
        <v>4</v>
      </c>
      <c r="AQ6" s="43">
        <v>8</v>
      </c>
      <c r="AR6" s="43">
        <v>4</v>
      </c>
      <c r="AS6" s="43">
        <v>7.5</v>
      </c>
      <c r="AT6" s="43">
        <v>8</v>
      </c>
      <c r="AU6" s="43">
        <v>3.5</v>
      </c>
      <c r="AV6" s="43">
        <f>SUMPRODUCT(ROUND(D6:AU6,1))</f>
        <v>286.5</v>
      </c>
      <c r="AW6" s="44"/>
    </row>
    <row r="7" spans="1:49" s="48" customFormat="1" ht="29.25" customHeight="1">
      <c r="A7" s="49" t="s">
        <v>61</v>
      </c>
      <c r="B7" s="44"/>
      <c r="C7" s="50" t="s">
        <v>58</v>
      </c>
      <c r="D7" s="46">
        <v>7</v>
      </c>
      <c r="E7" s="43">
        <v>8.5</v>
      </c>
      <c r="F7" s="43">
        <v>9.5</v>
      </c>
      <c r="G7" s="43">
        <v>10.5</v>
      </c>
      <c r="H7" s="43">
        <v>11.5</v>
      </c>
      <c r="I7" s="43">
        <v>13</v>
      </c>
      <c r="J7" s="43">
        <v>15</v>
      </c>
      <c r="K7" s="43">
        <v>15.5</v>
      </c>
      <c r="L7" s="43">
        <v>15</v>
      </c>
      <c r="M7" s="43">
        <v>15.5</v>
      </c>
      <c r="N7" s="43">
        <v>17</v>
      </c>
      <c r="O7" s="43">
        <v>18.5</v>
      </c>
      <c r="P7" s="43">
        <v>19</v>
      </c>
      <c r="Q7" s="43">
        <v>19</v>
      </c>
      <c r="R7" s="43">
        <v>19</v>
      </c>
      <c r="S7" s="43">
        <v>19.5</v>
      </c>
      <c r="T7" s="43">
        <v>19.5</v>
      </c>
      <c r="U7" s="43">
        <v>20</v>
      </c>
      <c r="V7" s="43">
        <v>20</v>
      </c>
      <c r="W7" s="43">
        <v>20.5</v>
      </c>
      <c r="X7" s="43">
        <v>20.5</v>
      </c>
      <c r="Y7" s="43">
        <v>21</v>
      </c>
      <c r="Z7" s="43">
        <v>20.5</v>
      </c>
      <c r="AA7" s="43">
        <v>20</v>
      </c>
      <c r="AB7" s="43">
        <v>20</v>
      </c>
      <c r="AC7" s="43">
        <v>19.5</v>
      </c>
      <c r="AD7" s="43">
        <v>19.5</v>
      </c>
      <c r="AE7" s="43">
        <v>19</v>
      </c>
      <c r="AF7" s="43">
        <v>19</v>
      </c>
      <c r="AG7" s="43">
        <v>19</v>
      </c>
      <c r="AH7" s="43">
        <v>18.5</v>
      </c>
      <c r="AI7" s="43">
        <v>18.5</v>
      </c>
      <c r="AJ7" s="43">
        <v>18.5</v>
      </c>
      <c r="AK7" s="43">
        <v>18</v>
      </c>
      <c r="AL7" s="43">
        <v>18</v>
      </c>
      <c r="AM7" s="43">
        <v>17.5</v>
      </c>
      <c r="AN7" s="43">
        <v>17.5</v>
      </c>
      <c r="AO7" s="43">
        <v>17</v>
      </c>
      <c r="AP7" s="43">
        <v>16.5</v>
      </c>
      <c r="AQ7" s="43">
        <v>16</v>
      </c>
      <c r="AR7" s="43">
        <v>15</v>
      </c>
      <c r="AS7" s="43">
        <v>13.5</v>
      </c>
      <c r="AT7" s="43">
        <v>11.5</v>
      </c>
      <c r="AU7" s="43">
        <v>9.5</v>
      </c>
      <c r="AV7" s="43">
        <f>SUMPRODUCT(ROUND(D7:AU7,1))</f>
        <v>736.5</v>
      </c>
      <c r="AW7" s="44"/>
    </row>
    <row r="8" spans="1:49" ht="29.25" customHeight="1">
      <c r="A8" s="49" t="s">
        <v>62</v>
      </c>
      <c r="B8" s="51" t="s">
        <v>63</v>
      </c>
      <c r="C8" s="50" t="s">
        <v>64</v>
      </c>
      <c r="D8" s="52">
        <v>2.0051539200000001</v>
      </c>
      <c r="E8" s="53"/>
      <c r="F8" s="53">
        <v>1.7187033599999999</v>
      </c>
      <c r="G8" s="53">
        <v>1.8619286399999999</v>
      </c>
      <c r="H8" s="53">
        <v>2.1483791999999999</v>
      </c>
      <c r="I8" s="53">
        <v>2.2916044800000002</v>
      </c>
      <c r="J8" s="53">
        <v>4.2967583999999999</v>
      </c>
      <c r="K8" s="53">
        <v>4.4399836800000001</v>
      </c>
      <c r="L8" s="53">
        <v>4.2967583999999999</v>
      </c>
      <c r="M8" s="53">
        <v>4.4399836800000001</v>
      </c>
      <c r="N8" s="53">
        <v>3.7238572799999998</v>
      </c>
      <c r="O8" s="53">
        <v>3.8670825600000001</v>
      </c>
      <c r="P8" s="53">
        <v>4.2967583999999999</v>
      </c>
      <c r="Q8" s="53">
        <v>4.5832089600000003</v>
      </c>
      <c r="R8" s="53">
        <v>3.8670825600000001</v>
      </c>
      <c r="S8" s="53">
        <v>4.1535331199999996</v>
      </c>
      <c r="T8" s="53">
        <v>4.5832089600000003</v>
      </c>
      <c r="U8" s="53">
        <v>5.7290112000000004</v>
      </c>
      <c r="V8" s="53">
        <v>4.5832089600000003</v>
      </c>
      <c r="W8" s="53">
        <v>5.8722364799999998</v>
      </c>
      <c r="X8" s="53">
        <v>4.5832089600000003</v>
      </c>
      <c r="Y8" s="53">
        <v>6.01546176</v>
      </c>
      <c r="Z8" s="53">
        <v>4.5832089600000003</v>
      </c>
      <c r="AA8" s="53">
        <v>5.7290112000000004</v>
      </c>
      <c r="AB8" s="53">
        <v>4.5832089600000003</v>
      </c>
      <c r="AC8" s="53">
        <v>4.4399836800000001</v>
      </c>
      <c r="AD8" s="53">
        <v>4.5832089600000003</v>
      </c>
      <c r="AE8" s="53">
        <v>4.2967583999999999</v>
      </c>
      <c r="AF8" s="53">
        <v>4.0103078400000003</v>
      </c>
      <c r="AG8" s="53">
        <v>4.2967583999999999</v>
      </c>
      <c r="AH8" s="53">
        <v>4.0103078400000003</v>
      </c>
      <c r="AI8" s="53">
        <v>4.2967583999999999</v>
      </c>
      <c r="AJ8" s="53">
        <v>4.1535331199999996</v>
      </c>
      <c r="AK8" s="53">
        <v>4.2967583999999999</v>
      </c>
      <c r="AL8" s="53">
        <v>4.0103078400000003</v>
      </c>
      <c r="AM8" s="53">
        <v>4.0103078400000003</v>
      </c>
      <c r="AN8" s="53">
        <v>4.1535331199999996</v>
      </c>
      <c r="AO8" s="53">
        <v>2.2916044800000002</v>
      </c>
      <c r="AP8" s="53">
        <v>3.580632</v>
      </c>
      <c r="AQ8" s="53">
        <v>4.5832089600000003</v>
      </c>
      <c r="AR8" s="53">
        <v>2.2916044800000002</v>
      </c>
      <c r="AS8" s="53">
        <v>3.8670825600000001</v>
      </c>
      <c r="AT8" s="53">
        <v>2.2916044800000002</v>
      </c>
      <c r="AU8" s="53">
        <v>1.7187033599999999</v>
      </c>
      <c r="AV8" s="53">
        <f>SUMPRODUCT(ROUND(D8:AU8,3))</f>
        <v>169.43699999999993</v>
      </c>
      <c r="AW8" s="44"/>
    </row>
    <row r="9" spans="1:49" ht="29.25" customHeight="1">
      <c r="A9" s="54" t="s">
        <v>65</v>
      </c>
      <c r="B9" s="55" t="s">
        <v>63</v>
      </c>
      <c r="C9" s="56" t="s">
        <v>64</v>
      </c>
      <c r="D9" s="52"/>
      <c r="E9" s="53">
        <v>2.43482976</v>
      </c>
      <c r="F9" s="53">
        <v>1.0025769600000001</v>
      </c>
      <c r="G9" s="53">
        <v>1.1458022400000001</v>
      </c>
      <c r="H9" s="53">
        <v>1.1458022400000001</v>
      </c>
      <c r="I9" s="53">
        <v>1.4322528000000001</v>
      </c>
      <c r="J9" s="53"/>
      <c r="K9" s="53"/>
      <c r="L9" s="53"/>
      <c r="M9" s="53"/>
      <c r="N9" s="53">
        <v>1.1458022400000001</v>
      </c>
      <c r="O9" s="53">
        <v>1.4322528000000001</v>
      </c>
      <c r="P9" s="53">
        <v>1.1458022400000001</v>
      </c>
      <c r="Q9" s="53">
        <v>0.85935167999999995</v>
      </c>
      <c r="R9" s="53">
        <v>1.5754780799999999</v>
      </c>
      <c r="S9" s="53">
        <v>1.4322528000000001</v>
      </c>
      <c r="T9" s="53">
        <v>1.0025769600000001</v>
      </c>
      <c r="U9" s="53"/>
      <c r="V9" s="53">
        <v>1.1458022400000001</v>
      </c>
      <c r="W9" s="53"/>
      <c r="X9" s="53">
        <v>1.2890275200000001</v>
      </c>
      <c r="Y9" s="53"/>
      <c r="Z9" s="53">
        <v>1.2890275200000001</v>
      </c>
      <c r="AA9" s="53"/>
      <c r="AB9" s="53">
        <v>1.1458022400000001</v>
      </c>
      <c r="AC9" s="53">
        <v>1.1458022400000001</v>
      </c>
      <c r="AD9" s="53">
        <v>1.0025769600000001</v>
      </c>
      <c r="AE9" s="53">
        <v>1.1458022400000001</v>
      </c>
      <c r="AF9" s="53">
        <v>1.4322528000000001</v>
      </c>
      <c r="AG9" s="53">
        <v>1.1458022400000001</v>
      </c>
      <c r="AH9" s="53">
        <v>1.2890275200000001</v>
      </c>
      <c r="AI9" s="53">
        <v>1.0025769600000001</v>
      </c>
      <c r="AJ9" s="53">
        <v>1.1458022400000001</v>
      </c>
      <c r="AK9" s="53">
        <v>0.85935167999999995</v>
      </c>
      <c r="AL9" s="53">
        <v>1.1458022400000001</v>
      </c>
      <c r="AM9" s="53">
        <v>1.0025769600000001</v>
      </c>
      <c r="AN9" s="53">
        <v>0.85935167999999995</v>
      </c>
      <c r="AO9" s="53">
        <v>2.5780550400000002</v>
      </c>
      <c r="AP9" s="53">
        <v>1.1458022400000001</v>
      </c>
      <c r="AQ9" s="53"/>
      <c r="AR9" s="53">
        <v>2.0051539200000001</v>
      </c>
      <c r="AS9" s="53"/>
      <c r="AT9" s="53">
        <v>1.0025769600000001</v>
      </c>
      <c r="AU9" s="53">
        <v>1.0025769600000001</v>
      </c>
      <c r="AV9" s="53">
        <f>SUMPRODUCT(ROUND(D9:AU9,3))</f>
        <v>41.538000000000018</v>
      </c>
      <c r="AW9" s="44"/>
    </row>
    <row r="10" spans="1:49" ht="29.25" customHeight="1">
      <c r="A10" s="44" t="s">
        <v>66</v>
      </c>
      <c r="B10" s="44"/>
      <c r="C10" s="56" t="s">
        <v>67</v>
      </c>
      <c r="D10" s="57">
        <v>0</v>
      </c>
      <c r="E10" s="57">
        <v>1</v>
      </c>
      <c r="F10" s="57">
        <v>1</v>
      </c>
      <c r="G10" s="57">
        <v>1</v>
      </c>
      <c r="H10" s="57">
        <v>1</v>
      </c>
      <c r="I10" s="57">
        <v>1</v>
      </c>
      <c r="J10" s="57">
        <v>1</v>
      </c>
      <c r="K10" s="57">
        <v>1</v>
      </c>
      <c r="L10" s="57">
        <v>1</v>
      </c>
      <c r="M10" s="57">
        <v>1</v>
      </c>
      <c r="N10" s="57">
        <v>2</v>
      </c>
      <c r="O10" s="57">
        <v>2</v>
      </c>
      <c r="P10" s="57">
        <v>2</v>
      </c>
      <c r="Q10" s="57">
        <v>2</v>
      </c>
      <c r="R10" s="57">
        <v>2</v>
      </c>
      <c r="S10" s="57">
        <v>2</v>
      </c>
      <c r="T10" s="57">
        <v>2</v>
      </c>
      <c r="U10" s="57">
        <v>2</v>
      </c>
      <c r="V10" s="57">
        <v>2</v>
      </c>
      <c r="W10" s="57">
        <v>2</v>
      </c>
      <c r="X10" s="57">
        <v>2</v>
      </c>
      <c r="Y10" s="57">
        <v>2</v>
      </c>
      <c r="Z10" s="57">
        <v>2</v>
      </c>
      <c r="AA10" s="57">
        <v>2</v>
      </c>
      <c r="AB10" s="57">
        <v>2</v>
      </c>
      <c r="AC10" s="57">
        <v>2</v>
      </c>
      <c r="AD10" s="57">
        <v>2</v>
      </c>
      <c r="AE10" s="57">
        <v>2</v>
      </c>
      <c r="AF10" s="57">
        <v>2</v>
      </c>
      <c r="AG10" s="57">
        <v>2</v>
      </c>
      <c r="AH10" s="57">
        <v>2</v>
      </c>
      <c r="AI10" s="57">
        <v>2</v>
      </c>
      <c r="AJ10" s="57">
        <v>2</v>
      </c>
      <c r="AK10" s="57">
        <v>2</v>
      </c>
      <c r="AL10" s="57">
        <v>2</v>
      </c>
      <c r="AM10" s="57">
        <v>2</v>
      </c>
      <c r="AN10" s="57">
        <v>2</v>
      </c>
      <c r="AO10" s="57">
        <v>2</v>
      </c>
      <c r="AP10" s="57">
        <v>2</v>
      </c>
      <c r="AQ10" s="57">
        <v>1</v>
      </c>
      <c r="AR10" s="57">
        <v>2</v>
      </c>
      <c r="AS10" s="57">
        <v>1</v>
      </c>
      <c r="AT10" s="57">
        <v>1</v>
      </c>
      <c r="AU10" s="57">
        <v>1</v>
      </c>
      <c r="AV10" s="57">
        <f>SUMPRODUCT(ROUND(D10:AU10,0))</f>
        <v>73</v>
      </c>
      <c r="AW10" s="44"/>
    </row>
    <row r="11" spans="1:49" ht="29.25" customHeight="1">
      <c r="A11" s="44" t="s">
        <v>68</v>
      </c>
      <c r="B11" s="44"/>
      <c r="C11" s="56" t="s">
        <v>67</v>
      </c>
      <c r="D11" s="57">
        <v>2</v>
      </c>
      <c r="E11" s="57">
        <v>2</v>
      </c>
      <c r="F11" s="57">
        <v>2</v>
      </c>
      <c r="G11" s="57">
        <v>2</v>
      </c>
      <c r="H11" s="57">
        <v>2</v>
      </c>
      <c r="I11" s="57">
        <v>2</v>
      </c>
      <c r="J11" s="57">
        <v>2</v>
      </c>
      <c r="K11" s="57">
        <v>2</v>
      </c>
      <c r="L11" s="57">
        <v>2</v>
      </c>
      <c r="M11" s="57">
        <v>2</v>
      </c>
      <c r="N11" s="57">
        <v>2</v>
      </c>
      <c r="O11" s="57">
        <v>2</v>
      </c>
      <c r="P11" s="57">
        <v>2</v>
      </c>
      <c r="Q11" s="57">
        <v>2</v>
      </c>
      <c r="R11" s="57">
        <v>2</v>
      </c>
      <c r="S11" s="57">
        <v>2</v>
      </c>
      <c r="T11" s="57">
        <v>2</v>
      </c>
      <c r="U11" s="57">
        <v>2</v>
      </c>
      <c r="V11" s="57">
        <v>2</v>
      </c>
      <c r="W11" s="57">
        <v>2</v>
      </c>
      <c r="X11" s="57">
        <v>2</v>
      </c>
      <c r="Y11" s="57">
        <v>2</v>
      </c>
      <c r="Z11" s="57">
        <v>2</v>
      </c>
      <c r="AA11" s="57">
        <v>2</v>
      </c>
      <c r="AB11" s="57">
        <v>2</v>
      </c>
      <c r="AC11" s="57">
        <v>2</v>
      </c>
      <c r="AD11" s="57">
        <v>2</v>
      </c>
      <c r="AE11" s="57">
        <v>2</v>
      </c>
      <c r="AF11" s="57">
        <v>2</v>
      </c>
      <c r="AG11" s="57">
        <v>2</v>
      </c>
      <c r="AH11" s="57">
        <v>2</v>
      </c>
      <c r="AI11" s="57">
        <v>2</v>
      </c>
      <c r="AJ11" s="57">
        <v>2</v>
      </c>
      <c r="AK11" s="57">
        <v>2</v>
      </c>
      <c r="AL11" s="57">
        <v>2</v>
      </c>
      <c r="AM11" s="57">
        <v>2</v>
      </c>
      <c r="AN11" s="57">
        <v>2</v>
      </c>
      <c r="AO11" s="57">
        <v>2</v>
      </c>
      <c r="AP11" s="57">
        <v>2</v>
      </c>
      <c r="AQ11" s="57">
        <v>2</v>
      </c>
      <c r="AR11" s="57">
        <v>2</v>
      </c>
      <c r="AS11" s="57">
        <v>2</v>
      </c>
      <c r="AT11" s="57">
        <v>2</v>
      </c>
      <c r="AU11" s="57">
        <v>2</v>
      </c>
      <c r="AV11" s="57">
        <f>SUMPRODUCT(ROUND(D11:AU11,0))</f>
        <v>88</v>
      </c>
      <c r="AW11" s="44"/>
    </row>
    <row r="12" spans="1:49" ht="29.25" customHeight="1">
      <c r="A12" s="44" t="s">
        <v>69</v>
      </c>
      <c r="B12" s="44"/>
      <c r="C12" s="56" t="s">
        <v>70</v>
      </c>
      <c r="D12" s="57">
        <v>0</v>
      </c>
      <c r="E12" s="57">
        <v>2</v>
      </c>
      <c r="F12" s="57">
        <v>2</v>
      </c>
      <c r="G12" s="57">
        <v>2</v>
      </c>
      <c r="H12" s="57">
        <v>2</v>
      </c>
      <c r="I12" s="57">
        <v>2</v>
      </c>
      <c r="J12" s="57">
        <v>2</v>
      </c>
      <c r="K12" s="57">
        <v>2</v>
      </c>
      <c r="L12" s="57">
        <v>2</v>
      </c>
      <c r="M12" s="57">
        <v>2</v>
      </c>
      <c r="N12" s="57">
        <v>4</v>
      </c>
      <c r="O12" s="57">
        <v>4</v>
      </c>
      <c r="P12" s="57">
        <v>4</v>
      </c>
      <c r="Q12" s="57">
        <v>4</v>
      </c>
      <c r="R12" s="57">
        <v>4</v>
      </c>
      <c r="S12" s="57">
        <v>4</v>
      </c>
      <c r="T12" s="57">
        <v>4</v>
      </c>
      <c r="U12" s="57">
        <v>4</v>
      </c>
      <c r="V12" s="57">
        <v>4</v>
      </c>
      <c r="W12" s="57">
        <v>4</v>
      </c>
      <c r="X12" s="57">
        <v>4</v>
      </c>
      <c r="Y12" s="57">
        <v>4</v>
      </c>
      <c r="Z12" s="57">
        <v>4</v>
      </c>
      <c r="AA12" s="57">
        <v>4</v>
      </c>
      <c r="AB12" s="57">
        <v>4</v>
      </c>
      <c r="AC12" s="57">
        <v>4</v>
      </c>
      <c r="AD12" s="57">
        <v>4</v>
      </c>
      <c r="AE12" s="57">
        <v>4</v>
      </c>
      <c r="AF12" s="57">
        <v>4</v>
      </c>
      <c r="AG12" s="57">
        <v>4</v>
      </c>
      <c r="AH12" s="57">
        <v>4</v>
      </c>
      <c r="AI12" s="57">
        <v>4</v>
      </c>
      <c r="AJ12" s="57">
        <v>4</v>
      </c>
      <c r="AK12" s="57">
        <v>4</v>
      </c>
      <c r="AL12" s="57">
        <v>4</v>
      </c>
      <c r="AM12" s="57">
        <v>4</v>
      </c>
      <c r="AN12" s="57">
        <v>4</v>
      </c>
      <c r="AO12" s="57">
        <v>4</v>
      </c>
      <c r="AP12" s="57">
        <v>4</v>
      </c>
      <c r="AQ12" s="57">
        <v>2</v>
      </c>
      <c r="AR12" s="57">
        <v>4</v>
      </c>
      <c r="AS12" s="57">
        <v>2</v>
      </c>
      <c r="AT12" s="57">
        <v>2</v>
      </c>
      <c r="AU12" s="57">
        <v>2</v>
      </c>
      <c r="AV12" s="57">
        <f>SUMPRODUCT(ROUND(D12:AU12,0))</f>
        <v>146</v>
      </c>
      <c r="AW12" s="44"/>
    </row>
    <row r="13" spans="1:49" ht="29.25" customHeight="1">
      <c r="A13" s="44" t="s">
        <v>71</v>
      </c>
      <c r="B13" s="44"/>
      <c r="C13" s="56" t="s">
        <v>58</v>
      </c>
      <c r="D13" s="43">
        <v>14</v>
      </c>
      <c r="E13" s="43">
        <v>17</v>
      </c>
      <c r="F13" s="43">
        <v>19</v>
      </c>
      <c r="G13" s="43">
        <v>21</v>
      </c>
      <c r="H13" s="43">
        <v>23</v>
      </c>
      <c r="I13" s="43">
        <v>26</v>
      </c>
      <c r="J13" s="43">
        <v>30</v>
      </c>
      <c r="K13" s="43">
        <v>31</v>
      </c>
      <c r="L13" s="43">
        <v>30</v>
      </c>
      <c r="M13" s="43">
        <v>31</v>
      </c>
      <c r="N13" s="43">
        <v>34</v>
      </c>
      <c r="O13" s="43">
        <v>37</v>
      </c>
      <c r="P13" s="43">
        <v>38</v>
      </c>
      <c r="Q13" s="43">
        <v>38</v>
      </c>
      <c r="R13" s="43">
        <v>38</v>
      </c>
      <c r="S13" s="43">
        <v>39</v>
      </c>
      <c r="T13" s="43">
        <v>39</v>
      </c>
      <c r="U13" s="43">
        <v>40</v>
      </c>
      <c r="V13" s="43">
        <v>40</v>
      </c>
      <c r="W13" s="43">
        <v>41</v>
      </c>
      <c r="X13" s="43">
        <v>41</v>
      </c>
      <c r="Y13" s="43">
        <v>42</v>
      </c>
      <c r="Z13" s="43">
        <v>41</v>
      </c>
      <c r="AA13" s="43">
        <v>40</v>
      </c>
      <c r="AB13" s="43">
        <v>40</v>
      </c>
      <c r="AC13" s="43">
        <v>39</v>
      </c>
      <c r="AD13" s="43">
        <v>39</v>
      </c>
      <c r="AE13" s="43">
        <v>38</v>
      </c>
      <c r="AF13" s="43">
        <v>38</v>
      </c>
      <c r="AG13" s="43">
        <v>38</v>
      </c>
      <c r="AH13" s="43">
        <v>37</v>
      </c>
      <c r="AI13" s="43">
        <v>37</v>
      </c>
      <c r="AJ13" s="43">
        <v>37</v>
      </c>
      <c r="AK13" s="43">
        <v>36</v>
      </c>
      <c r="AL13" s="43">
        <v>36</v>
      </c>
      <c r="AM13" s="43">
        <v>35</v>
      </c>
      <c r="AN13" s="43">
        <v>35</v>
      </c>
      <c r="AO13" s="43">
        <v>34</v>
      </c>
      <c r="AP13" s="43">
        <v>33</v>
      </c>
      <c r="AQ13" s="43">
        <v>32</v>
      </c>
      <c r="AR13" s="43">
        <v>30</v>
      </c>
      <c r="AS13" s="43">
        <v>27</v>
      </c>
      <c r="AT13" s="43">
        <v>23</v>
      </c>
      <c r="AU13" s="43">
        <v>19</v>
      </c>
      <c r="AV13" s="43">
        <f>SUMPRODUCT(ROUND(D13:AU13,1))</f>
        <v>1473</v>
      </c>
      <c r="AW13" s="44"/>
    </row>
    <row r="14" spans="1:49" ht="29.25" customHeight="1">
      <c r="A14" s="44" t="s">
        <v>72</v>
      </c>
      <c r="B14" s="44"/>
      <c r="C14" s="56" t="s">
        <v>73</v>
      </c>
      <c r="D14" s="57">
        <v>2</v>
      </c>
      <c r="E14" s="57">
        <v>2</v>
      </c>
      <c r="F14" s="57">
        <v>2</v>
      </c>
      <c r="G14" s="57">
        <v>2</v>
      </c>
      <c r="H14" s="57">
        <v>2</v>
      </c>
      <c r="I14" s="57">
        <v>2</v>
      </c>
      <c r="J14" s="57">
        <v>2</v>
      </c>
      <c r="K14" s="57">
        <v>2</v>
      </c>
      <c r="L14" s="57">
        <v>2</v>
      </c>
      <c r="M14" s="57">
        <v>2</v>
      </c>
      <c r="N14" s="57">
        <v>2</v>
      </c>
      <c r="O14" s="57">
        <v>2</v>
      </c>
      <c r="P14" s="57">
        <v>2</v>
      </c>
      <c r="Q14" s="57">
        <v>2</v>
      </c>
      <c r="R14" s="57">
        <v>2</v>
      </c>
      <c r="S14" s="57">
        <v>2</v>
      </c>
      <c r="T14" s="57">
        <v>2</v>
      </c>
      <c r="U14" s="57">
        <v>2</v>
      </c>
      <c r="V14" s="57">
        <v>2</v>
      </c>
      <c r="W14" s="57">
        <v>2</v>
      </c>
      <c r="X14" s="57">
        <v>2</v>
      </c>
      <c r="Y14" s="57">
        <v>2</v>
      </c>
      <c r="Z14" s="57">
        <v>2</v>
      </c>
      <c r="AA14" s="57">
        <v>2</v>
      </c>
      <c r="AB14" s="57">
        <v>2</v>
      </c>
      <c r="AC14" s="57">
        <v>2</v>
      </c>
      <c r="AD14" s="57">
        <v>2</v>
      </c>
      <c r="AE14" s="57">
        <v>2</v>
      </c>
      <c r="AF14" s="57">
        <v>2</v>
      </c>
      <c r="AG14" s="57">
        <v>2</v>
      </c>
      <c r="AH14" s="57">
        <v>2</v>
      </c>
      <c r="AI14" s="57">
        <v>2</v>
      </c>
      <c r="AJ14" s="57">
        <v>2</v>
      </c>
      <c r="AK14" s="57">
        <v>2</v>
      </c>
      <c r="AL14" s="57">
        <v>2</v>
      </c>
      <c r="AM14" s="57">
        <v>2</v>
      </c>
      <c r="AN14" s="57">
        <v>2</v>
      </c>
      <c r="AO14" s="57">
        <v>2</v>
      </c>
      <c r="AP14" s="57">
        <v>2</v>
      </c>
      <c r="AQ14" s="57">
        <v>2</v>
      </c>
      <c r="AR14" s="57">
        <v>2</v>
      </c>
      <c r="AS14" s="57">
        <v>2</v>
      </c>
      <c r="AT14" s="57">
        <v>2</v>
      </c>
      <c r="AU14" s="57">
        <v>2</v>
      </c>
      <c r="AV14" s="57">
        <f>SUMPRODUCT(ROUND(D14:AU14,0))</f>
        <v>88</v>
      </c>
      <c r="AW14" s="44"/>
    </row>
    <row r="15" spans="1:49" ht="29.25" customHeight="1">
      <c r="A15" s="44" t="s">
        <v>74</v>
      </c>
      <c r="B15" s="44"/>
      <c r="C15" s="56" t="s">
        <v>73</v>
      </c>
      <c r="D15" s="57">
        <v>2</v>
      </c>
      <c r="E15" s="57">
        <v>2</v>
      </c>
      <c r="F15" s="57">
        <v>2</v>
      </c>
      <c r="G15" s="57">
        <v>2</v>
      </c>
      <c r="H15" s="57">
        <v>4</v>
      </c>
      <c r="I15" s="57">
        <v>4</v>
      </c>
      <c r="J15" s="57">
        <v>4</v>
      </c>
      <c r="K15" s="57">
        <v>4</v>
      </c>
      <c r="L15" s="57">
        <v>4</v>
      </c>
      <c r="M15" s="57">
        <v>4</v>
      </c>
      <c r="N15" s="57">
        <v>6</v>
      </c>
      <c r="O15" s="57">
        <v>6</v>
      </c>
      <c r="P15" s="57">
        <v>6</v>
      </c>
      <c r="Q15" s="57">
        <v>6</v>
      </c>
      <c r="R15" s="57">
        <v>6</v>
      </c>
      <c r="S15" s="57">
        <v>6</v>
      </c>
      <c r="T15" s="57">
        <v>6</v>
      </c>
      <c r="U15" s="57">
        <v>6</v>
      </c>
      <c r="V15" s="57">
        <v>6</v>
      </c>
      <c r="W15" s="57">
        <v>6</v>
      </c>
      <c r="X15" s="57">
        <v>6</v>
      </c>
      <c r="Y15" s="57">
        <v>6</v>
      </c>
      <c r="Z15" s="57">
        <v>6</v>
      </c>
      <c r="AA15" s="57">
        <v>6</v>
      </c>
      <c r="AB15" s="57">
        <v>6</v>
      </c>
      <c r="AC15" s="57">
        <v>6</v>
      </c>
      <c r="AD15" s="57">
        <v>6</v>
      </c>
      <c r="AE15" s="57">
        <v>6</v>
      </c>
      <c r="AF15" s="57">
        <v>6</v>
      </c>
      <c r="AG15" s="57">
        <v>6</v>
      </c>
      <c r="AH15" s="57">
        <v>6</v>
      </c>
      <c r="AI15" s="57">
        <v>6</v>
      </c>
      <c r="AJ15" s="57">
        <v>6</v>
      </c>
      <c r="AK15" s="57">
        <v>6</v>
      </c>
      <c r="AL15" s="57">
        <v>6</v>
      </c>
      <c r="AM15" s="57">
        <v>6</v>
      </c>
      <c r="AN15" s="57">
        <v>6</v>
      </c>
      <c r="AO15" s="57">
        <v>6</v>
      </c>
      <c r="AP15" s="57">
        <v>4</v>
      </c>
      <c r="AQ15" s="57">
        <v>4</v>
      </c>
      <c r="AR15" s="57">
        <v>4</v>
      </c>
      <c r="AS15" s="57">
        <v>4</v>
      </c>
      <c r="AT15" s="57">
        <v>4</v>
      </c>
      <c r="AU15" s="57">
        <v>2</v>
      </c>
      <c r="AV15" s="57">
        <f>SUMPRODUCT(ROUND(D15:AU15,0))</f>
        <v>222</v>
      </c>
      <c r="AW15" s="44"/>
    </row>
    <row r="16" spans="1:49" ht="29.25" customHeight="1">
      <c r="A16" s="44" t="s">
        <v>75</v>
      </c>
      <c r="B16" s="55" t="s">
        <v>76</v>
      </c>
      <c r="C16" s="56" t="s">
        <v>58</v>
      </c>
      <c r="D16" s="43">
        <v>1.9</v>
      </c>
      <c r="E16" s="43">
        <v>3.2</v>
      </c>
      <c r="F16" s="43">
        <v>4.2</v>
      </c>
      <c r="G16" s="43">
        <v>5</v>
      </c>
      <c r="H16" s="43">
        <v>6.1</v>
      </c>
      <c r="I16" s="43">
        <v>8</v>
      </c>
      <c r="J16" s="43">
        <v>9.9</v>
      </c>
      <c r="K16" s="43">
        <v>10.199999999999999</v>
      </c>
      <c r="L16" s="43">
        <v>10</v>
      </c>
      <c r="M16" s="43">
        <v>10.1</v>
      </c>
      <c r="N16" s="43">
        <v>11.7</v>
      </c>
      <c r="O16" s="43">
        <v>13.4</v>
      </c>
      <c r="P16" s="43">
        <v>13.9</v>
      </c>
      <c r="Q16" s="43">
        <v>13.7</v>
      </c>
      <c r="R16" s="43">
        <v>13.6</v>
      </c>
      <c r="S16" s="43">
        <v>14</v>
      </c>
      <c r="T16" s="43">
        <v>14.4</v>
      </c>
      <c r="U16" s="43">
        <v>14.7</v>
      </c>
      <c r="V16" s="43">
        <v>15</v>
      </c>
      <c r="W16" s="43">
        <v>15.2</v>
      </c>
      <c r="X16" s="43">
        <v>15.4</v>
      </c>
      <c r="Y16" s="43">
        <v>15.6</v>
      </c>
      <c r="Z16" s="43">
        <v>15.3</v>
      </c>
      <c r="AA16" s="43">
        <v>15</v>
      </c>
      <c r="AB16" s="43">
        <v>14.7</v>
      </c>
      <c r="AC16" s="43">
        <v>14.4</v>
      </c>
      <c r="AD16" s="43">
        <v>14.1</v>
      </c>
      <c r="AE16" s="43">
        <v>13.9</v>
      </c>
      <c r="AF16" s="43">
        <v>13.7</v>
      </c>
      <c r="AG16" s="43">
        <v>13.5</v>
      </c>
      <c r="AH16" s="43">
        <v>13.4</v>
      </c>
      <c r="AI16" s="43">
        <v>13.3</v>
      </c>
      <c r="AJ16" s="43">
        <v>13.1</v>
      </c>
      <c r="AK16" s="43">
        <v>13</v>
      </c>
      <c r="AL16" s="43">
        <v>12.7</v>
      </c>
      <c r="AM16" s="43">
        <v>12.5</v>
      </c>
      <c r="AN16" s="43">
        <v>12.2</v>
      </c>
      <c r="AO16" s="43">
        <v>11.9</v>
      </c>
      <c r="AP16" s="43">
        <v>11.4</v>
      </c>
      <c r="AQ16" s="43">
        <v>10.6</v>
      </c>
      <c r="AR16" s="43">
        <v>9.8000000000000007</v>
      </c>
      <c r="AS16" s="43">
        <v>8.1</v>
      </c>
      <c r="AT16" s="43">
        <v>6.2</v>
      </c>
      <c r="AU16" s="43">
        <v>4.0999999999999996</v>
      </c>
      <c r="AV16" s="43">
        <f>SUMPRODUCT(ROUND(D16:AU16,1))</f>
        <v>506.09999999999997</v>
      </c>
      <c r="AW16" s="44"/>
    </row>
    <row r="17" spans="1:49" ht="29.25" customHeight="1">
      <c r="A17" s="44" t="s">
        <v>75</v>
      </c>
      <c r="B17" s="55" t="s">
        <v>77</v>
      </c>
      <c r="C17" s="56" t="s">
        <v>58</v>
      </c>
      <c r="D17" s="43">
        <v>5.0999999999999996</v>
      </c>
      <c r="E17" s="43">
        <v>5.3</v>
      </c>
      <c r="F17" s="43">
        <v>5.3</v>
      </c>
      <c r="G17" s="43">
        <v>5.5</v>
      </c>
      <c r="H17" s="43">
        <v>5.4</v>
      </c>
      <c r="I17" s="43">
        <v>5</v>
      </c>
      <c r="J17" s="43">
        <v>5.0999999999999996</v>
      </c>
      <c r="K17" s="43">
        <v>5.3</v>
      </c>
      <c r="L17" s="43">
        <v>5</v>
      </c>
      <c r="M17" s="43">
        <v>5.4</v>
      </c>
      <c r="N17" s="43">
        <v>5.3</v>
      </c>
      <c r="O17" s="43">
        <v>5.0999999999999996</v>
      </c>
      <c r="P17" s="43">
        <v>5.0999999999999996</v>
      </c>
      <c r="Q17" s="43">
        <v>5.3</v>
      </c>
      <c r="R17" s="43">
        <v>5.4</v>
      </c>
      <c r="S17" s="43">
        <v>5.5</v>
      </c>
      <c r="T17" s="43">
        <v>5.0999999999999996</v>
      </c>
      <c r="U17" s="43">
        <v>5.3</v>
      </c>
      <c r="V17" s="43">
        <v>5</v>
      </c>
      <c r="W17" s="43">
        <v>5.3</v>
      </c>
      <c r="X17" s="43">
        <v>5.0999999999999996</v>
      </c>
      <c r="Y17" s="43">
        <v>5.4</v>
      </c>
      <c r="Z17" s="43">
        <v>5.2</v>
      </c>
      <c r="AA17" s="43">
        <v>5</v>
      </c>
      <c r="AB17" s="43">
        <v>5.3</v>
      </c>
      <c r="AC17" s="43">
        <v>5.0999999999999996</v>
      </c>
      <c r="AD17" s="43">
        <v>5.4</v>
      </c>
      <c r="AE17" s="43">
        <v>5.0999999999999996</v>
      </c>
      <c r="AF17" s="43">
        <v>5.3</v>
      </c>
      <c r="AG17" s="43">
        <v>5.5</v>
      </c>
      <c r="AH17" s="43">
        <v>5.0999999999999996</v>
      </c>
      <c r="AI17" s="43">
        <v>5.2</v>
      </c>
      <c r="AJ17" s="43">
        <v>5.4</v>
      </c>
      <c r="AK17" s="43">
        <v>5</v>
      </c>
      <c r="AL17" s="43">
        <v>5.3</v>
      </c>
      <c r="AM17" s="43">
        <v>5</v>
      </c>
      <c r="AN17" s="43">
        <v>5.3</v>
      </c>
      <c r="AO17" s="43">
        <v>5.0999999999999996</v>
      </c>
      <c r="AP17" s="43">
        <v>5.0999999999999996</v>
      </c>
      <c r="AQ17" s="43">
        <v>5.4</v>
      </c>
      <c r="AR17" s="43">
        <v>5.2</v>
      </c>
      <c r="AS17" s="43">
        <v>5.4</v>
      </c>
      <c r="AT17" s="43">
        <v>5.3</v>
      </c>
      <c r="AU17" s="43">
        <v>5.4</v>
      </c>
      <c r="AV17" s="43">
        <f>SUMPRODUCT(ROUND(D17:AU17,1))</f>
        <v>230.4</v>
      </c>
      <c r="AW17" s="44"/>
    </row>
    <row r="18" spans="1:49" ht="29.25" customHeight="1">
      <c r="A18" s="44" t="s">
        <v>78</v>
      </c>
      <c r="B18" s="44"/>
      <c r="C18" s="56" t="s">
        <v>58</v>
      </c>
      <c r="D18" s="43">
        <v>7</v>
      </c>
      <c r="E18" s="43">
        <v>8.5</v>
      </c>
      <c r="F18" s="43">
        <v>9.5</v>
      </c>
      <c r="G18" s="43">
        <v>10.5</v>
      </c>
      <c r="H18" s="43">
        <v>11.5</v>
      </c>
      <c r="I18" s="43">
        <v>13</v>
      </c>
      <c r="J18" s="43">
        <v>15</v>
      </c>
      <c r="K18" s="43">
        <v>15.5</v>
      </c>
      <c r="L18" s="43">
        <v>15</v>
      </c>
      <c r="M18" s="43">
        <v>15.5</v>
      </c>
      <c r="N18" s="43">
        <v>17</v>
      </c>
      <c r="O18" s="43">
        <v>18.5</v>
      </c>
      <c r="P18" s="43">
        <v>19</v>
      </c>
      <c r="Q18" s="43">
        <v>19</v>
      </c>
      <c r="R18" s="43">
        <v>19</v>
      </c>
      <c r="S18" s="43">
        <v>19.5</v>
      </c>
      <c r="T18" s="43">
        <v>19.5</v>
      </c>
      <c r="U18" s="43">
        <v>20</v>
      </c>
      <c r="V18" s="43">
        <v>20</v>
      </c>
      <c r="W18" s="43">
        <v>20.5</v>
      </c>
      <c r="X18" s="43">
        <v>20.5</v>
      </c>
      <c r="Y18" s="43">
        <v>21</v>
      </c>
      <c r="Z18" s="43">
        <v>20.5</v>
      </c>
      <c r="AA18" s="43">
        <v>20</v>
      </c>
      <c r="AB18" s="43">
        <v>20</v>
      </c>
      <c r="AC18" s="43">
        <v>19.5</v>
      </c>
      <c r="AD18" s="43">
        <v>19.5</v>
      </c>
      <c r="AE18" s="43">
        <v>19</v>
      </c>
      <c r="AF18" s="43">
        <v>19</v>
      </c>
      <c r="AG18" s="43">
        <v>19</v>
      </c>
      <c r="AH18" s="43">
        <v>18.5</v>
      </c>
      <c r="AI18" s="43">
        <v>18.5</v>
      </c>
      <c r="AJ18" s="43">
        <v>18.5</v>
      </c>
      <c r="AK18" s="43">
        <v>18</v>
      </c>
      <c r="AL18" s="43">
        <v>18</v>
      </c>
      <c r="AM18" s="43">
        <v>17.5</v>
      </c>
      <c r="AN18" s="43">
        <v>17.5</v>
      </c>
      <c r="AO18" s="43">
        <v>17</v>
      </c>
      <c r="AP18" s="43">
        <v>16.5</v>
      </c>
      <c r="AQ18" s="43">
        <v>16</v>
      </c>
      <c r="AR18" s="43">
        <v>15</v>
      </c>
      <c r="AS18" s="43">
        <v>13.5</v>
      </c>
      <c r="AT18" s="43">
        <v>11.5</v>
      </c>
      <c r="AU18" s="43">
        <v>9.5</v>
      </c>
      <c r="AV18" s="43">
        <f>SUMPRODUCT(ROUND(D18:AU18,1))</f>
        <v>736.5</v>
      </c>
      <c r="AW18" s="44"/>
    </row>
    <row r="19" spans="1:49" ht="29.25" customHeight="1">
      <c r="A19" s="44" t="s">
        <v>79</v>
      </c>
      <c r="B19" s="55" t="s">
        <v>80</v>
      </c>
      <c r="C19" s="56" t="s">
        <v>81</v>
      </c>
      <c r="D19" s="53">
        <v>1.8293886720936301</v>
      </c>
      <c r="E19" s="53">
        <v>2.2214005303994</v>
      </c>
      <c r="F19" s="53">
        <v>2.4827417692699201</v>
      </c>
      <c r="G19" s="53">
        <v>2.7440830081404401</v>
      </c>
      <c r="H19" s="53">
        <v>3.0054242470109598</v>
      </c>
      <c r="I19" s="53">
        <v>3.3974361053167401</v>
      </c>
      <c r="J19" s="53">
        <v>3.9201185830577701</v>
      </c>
      <c r="K19" s="53">
        <v>4.0507892024930303</v>
      </c>
      <c r="L19" s="53">
        <v>3.9201185830577701</v>
      </c>
      <c r="M19" s="53">
        <v>4.0507892024930303</v>
      </c>
      <c r="N19" s="53">
        <v>4.4428010607988098</v>
      </c>
      <c r="O19" s="53">
        <v>4.8348129191045901</v>
      </c>
      <c r="P19" s="53">
        <v>4.9654835385398499</v>
      </c>
      <c r="Q19" s="53">
        <v>4.9654835385398499</v>
      </c>
      <c r="R19" s="53">
        <v>4.9654835385398499</v>
      </c>
      <c r="S19" s="53">
        <v>5.0961541579751</v>
      </c>
      <c r="T19" s="53">
        <v>5.0961541579751</v>
      </c>
      <c r="U19" s="53">
        <v>5.2268247774103598</v>
      </c>
      <c r="V19" s="53">
        <v>5.2268247774103598</v>
      </c>
      <c r="W19" s="53">
        <v>5.3574953968456196</v>
      </c>
      <c r="X19" s="53">
        <v>5.3574953968456196</v>
      </c>
      <c r="Y19" s="53">
        <v>5.4881660162808803</v>
      </c>
      <c r="Z19" s="53">
        <v>5.3574953968456196</v>
      </c>
      <c r="AA19" s="53">
        <v>5.2268247774103598</v>
      </c>
      <c r="AB19" s="53">
        <v>5.2268247774103598</v>
      </c>
      <c r="AC19" s="53">
        <v>5.0961541579751</v>
      </c>
      <c r="AD19" s="53">
        <v>5.0961541579751</v>
      </c>
      <c r="AE19" s="53">
        <v>4.9654835385398499</v>
      </c>
      <c r="AF19" s="53">
        <v>4.9654835385398499</v>
      </c>
      <c r="AG19" s="53">
        <v>4.9654835385398499</v>
      </c>
      <c r="AH19" s="53">
        <v>4.8348129191045901</v>
      </c>
      <c r="AI19" s="53">
        <v>4.8348129191045901</v>
      </c>
      <c r="AJ19" s="53">
        <v>4.8348129191045901</v>
      </c>
      <c r="AK19" s="53">
        <v>4.7041422996693303</v>
      </c>
      <c r="AL19" s="53">
        <v>4.7041422996693303</v>
      </c>
      <c r="AM19" s="53">
        <v>4.5734716802340696</v>
      </c>
      <c r="AN19" s="53">
        <v>4.5734716802340696</v>
      </c>
      <c r="AO19" s="53">
        <v>4.4428010607988098</v>
      </c>
      <c r="AP19" s="53">
        <v>4.3121304413635499</v>
      </c>
      <c r="AQ19" s="53">
        <v>4.1814598219282901</v>
      </c>
      <c r="AR19" s="53">
        <v>3.9201185830577701</v>
      </c>
      <c r="AS19" s="53">
        <v>3.5281067247519999</v>
      </c>
      <c r="AT19" s="53">
        <v>3.0054242470109598</v>
      </c>
      <c r="AU19" s="53">
        <v>2.4827417692699201</v>
      </c>
      <c r="AV19" s="53">
        <f>SUMPRODUCT(ROUND(D19:AU19,3))</f>
        <v>192.47100000000012</v>
      </c>
      <c r="AW19" s="44"/>
    </row>
  </sheetData>
  <mergeCells count="6">
    <mergeCell ref="AW2:AW3"/>
    <mergeCell ref="A2:A3"/>
    <mergeCell ref="B2:B3"/>
    <mergeCell ref="C2:C3"/>
    <mergeCell ref="D2:AU2"/>
    <mergeCell ref="AV2:AV3"/>
  </mergeCells>
  <phoneticPr fontId="3"/>
  <pageMargins left="0.23622047244094491" right="0.23622047244094491" top="0.74803149606299213" bottom="0.74803149606299213" header="0.31496062992125984" footer="0.31496062992125984"/>
  <pageSetup paperSize="8" scale="2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総括表</vt:lpstr>
      <vt:lpstr>数量表</vt:lpstr>
      <vt:lpstr>数量表!Print_Area</vt:lpstr>
    </vt:vector>
  </TitlesOfParts>
  <Company>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satou7</dc:creator>
  <cp:lastModifiedBy>山森 一彦</cp:lastModifiedBy>
  <cp:lastPrinted>2024-06-26T00:12:30Z</cp:lastPrinted>
  <dcterms:created xsi:type="dcterms:W3CDTF">2013-03-08T13:46:07Z</dcterms:created>
  <dcterms:modified xsi:type="dcterms:W3CDTF">2024-07-24T04:27:12Z</dcterms:modified>
</cp:coreProperties>
</file>